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Sheet1!$A$1:$J$50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<sst xmlns="http://schemas.openxmlformats.org/spreadsheetml/2006/main" count="262">
  <si>
    <t>靖宇县2023年巩固拓展脱贫攻坚成果和乡村振兴项目预安排计划表</t>
  </si>
  <si>
    <t>序号</t>
  </si>
  <si>
    <t>项目基本信息</t>
  </si>
  <si>
    <t>项目投资规模      （万元）</t>
  </si>
  <si>
    <t>受益对象信息（人）</t>
  </si>
  <si>
    <t>绩效目标</t>
  </si>
  <si>
    <t>利益联结机制</t>
  </si>
  <si>
    <t>项目名称</t>
  </si>
  <si>
    <t>建设性质</t>
  </si>
  <si>
    <t>建设地点</t>
  </si>
  <si>
    <t>主要建设任务</t>
  </si>
  <si>
    <t>实施期限</t>
  </si>
  <si>
    <t>补助
标准</t>
  </si>
  <si>
    <t>责任单位</t>
  </si>
  <si>
    <t>合计</t>
  </si>
  <si>
    <t>其中：</t>
  </si>
  <si>
    <t>脱贫人口数</t>
  </si>
  <si>
    <t>监测对象数</t>
  </si>
  <si>
    <t>一</t>
  </si>
  <si>
    <t>产业项目</t>
  </si>
  <si>
    <t>（一）</t>
  </si>
  <si>
    <t>资产收益项目</t>
  </si>
  <si>
    <t>靖宇县乡村振兴肉牛养殖建设项目</t>
  </si>
  <si>
    <t>续建</t>
  </si>
  <si>
    <t>赤松村</t>
  </si>
  <si>
    <t>建设规格150m×20m的牛舍6栋；产室一栋、10000㎡加工饲料厂；化粪池及场地平整等。项目建设期两年，总投资3000万元。今年完成6栋牛舍主体剩余部分工程</t>
  </si>
  <si>
    <t>2023.5-2023.12</t>
  </si>
  <si>
    <t>执行行业标准</t>
  </si>
  <si>
    <t>乡村振兴服务中心</t>
  </si>
  <si>
    <t>增加村集体收入，带动脱贫户收入，提供就业岗位</t>
  </si>
  <si>
    <t>公司+合作社+基地+农户，当地群众参与项目入股或就业</t>
  </si>
  <si>
    <t>靖宇县单家福蛋类经销有限公司（分厂）建设项目</t>
  </si>
  <si>
    <t>龙东村</t>
  </si>
  <si>
    <t>项目总用地面积10110.14㎡，拟建鸡舍2栋，每栋建筑面积为1587.93㎡，建筑面积为3175.86㎡；工艺设备系统。建设期两年，总投资970万元。今年完成2栋鸡舍剩余工程建设</t>
  </si>
  <si>
    <t>龙泉镇人民政府</t>
  </si>
  <si>
    <t>景山镇羊肚菌建设项目</t>
  </si>
  <si>
    <t>景山村</t>
  </si>
  <si>
    <t>建设羊肚蘑种植暖棚20栋，每栋面积1000平方米。建设期两年，总投资700万元。今年完成暖棚剩余工程建设</t>
  </si>
  <si>
    <t>景山镇人民政府</t>
  </si>
  <si>
    <t>濛江乡育新种鹿场秸秆生物颗粒饲料生产线建设项目</t>
  </si>
  <si>
    <t>新建</t>
  </si>
  <si>
    <t>板石村</t>
  </si>
  <si>
    <t>鹿饲料加工厂房及料场、粮仓、地秤等附属设施</t>
  </si>
  <si>
    <t>2023.04-2023.07</t>
  </si>
  <si>
    <t>濛江乡人民政府</t>
  </si>
  <si>
    <t>濛江乡后双山村荷花园配套餐饮服务项目</t>
  </si>
  <si>
    <t>后双山村</t>
  </si>
  <si>
    <t>建设餐饮服务大厅200平方米；停车场1处；凉亭1处；甬道200延长米</t>
  </si>
  <si>
    <t>那尔轰镇黄酒馆村冷库建设项目</t>
  </si>
  <si>
    <t>黄酒馆村</t>
  </si>
  <si>
    <t>新建冷库300平方米</t>
  </si>
  <si>
    <t>2023.04-2023.08</t>
  </si>
  <si>
    <t>那尔轰镇人民政府</t>
  </si>
  <si>
    <t>花园口镇花园村民宿项目</t>
  </si>
  <si>
    <t>花园村</t>
  </si>
  <si>
    <t>新建民宿及配套服务，占地约1公顷</t>
  </si>
  <si>
    <t>2023.01-2023.12</t>
  </si>
  <si>
    <t>花园口镇松江村旅游项目</t>
  </si>
  <si>
    <t>松江村</t>
  </si>
  <si>
    <t>购买旅游船只</t>
  </si>
  <si>
    <t>文旅局</t>
  </si>
  <si>
    <t>花园口镇花园村漂流项目</t>
  </si>
  <si>
    <t>购买漂流设备</t>
  </si>
  <si>
    <t>2023.05-2023.12</t>
  </si>
  <si>
    <t>花园口镇人民政府</t>
  </si>
  <si>
    <t>赤松镇冷库生产加工设施建设项目</t>
  </si>
  <si>
    <t>青松村</t>
  </si>
  <si>
    <t>新建建筑面积1000平方米的钢构加工厂房一座；100吨消防水池一座；硬化路面1500平方米、围栏500延长米</t>
  </si>
  <si>
    <t>赤松镇人民政府</t>
  </si>
  <si>
    <t>靖宇镇濛江村仓储物流园区项目</t>
  </si>
  <si>
    <t>濛江村</t>
  </si>
  <si>
    <t>占地面积8000平方米，新建4000平方米冷库、4000平方米仓储</t>
  </si>
  <si>
    <t>2023.03-2023.11</t>
  </si>
  <si>
    <t>靖宇镇人民政府</t>
  </si>
  <si>
    <t>靖宇县龙泉镇南阳村农业一体化产业圈项目</t>
  </si>
  <si>
    <t>南阳村</t>
  </si>
  <si>
    <t>建设磨坊、药坊、豆腐坊、酒坊、茶坊等“五坊”，进一步完善南阳村农旅融合产业生态圈</t>
  </si>
  <si>
    <t>龙泉镇特色农产品农商互联网销体系建设项目</t>
  </si>
  <si>
    <t>龙西村</t>
  </si>
  <si>
    <t>新建冷库200平方米，改扩建农产品生产车间500平方，新建现代化直播间4个，每个20平方米，新建电商服务中心100平方米，物流云仓打包发货中心200平方米</t>
  </si>
  <si>
    <t>三道湖镇支边村泡沫板生产厂房建设项目</t>
  </si>
  <si>
    <t>支边村</t>
  </si>
  <si>
    <t>建设2000平方米钢结构厂房，同企业合作用于生产泡沫盒</t>
  </si>
  <si>
    <t>2023.03-2020.10</t>
  </si>
  <si>
    <t>三道湖镇人民政府</t>
  </si>
  <si>
    <t>三道湖镇太平村蓝莓采摘加工体验区项目</t>
  </si>
  <si>
    <t>太平村</t>
  </si>
  <si>
    <t xml:space="preserve">建温室采摘区3000平方米，休闲活动区2000平方米，小作坊体验区1000平方米 </t>
  </si>
  <si>
    <t>景山镇景山村生物质颗粒加工厂建设</t>
  </si>
  <si>
    <t>新建加工厂面积 950.63 平方米；沥青混凝土地面3350平方米；630千瓦箱式变压器一套</t>
  </si>
  <si>
    <t>景山镇杨岔河村烧烤营地项目</t>
  </si>
  <si>
    <t>杨岔河村</t>
  </si>
  <si>
    <t>沿河新建河边经济，新建林下烤肉区10处</t>
  </si>
  <si>
    <t>“长白山放山牛”肉牛全产业链项目</t>
  </si>
  <si>
    <t>靖宇镇</t>
  </si>
  <si>
    <t>科学化养殖、屠宰、加工、食品加工、线上线下销售、绿色生态种植等</t>
  </si>
  <si>
    <t>2023.03-2023.12</t>
  </si>
  <si>
    <t>（二）</t>
  </si>
  <si>
    <t>8个乡镇因户施策、以奖代补项目</t>
  </si>
  <si>
    <t>濛江乡2023年度因户施策项目</t>
  </si>
  <si>
    <t>濛江乡</t>
  </si>
  <si>
    <t>种植贝母228.4亩</t>
  </si>
  <si>
    <t>2022.03-2022.11</t>
  </si>
  <si>
    <t>上限2000元/人</t>
  </si>
  <si>
    <t>支持有劳动能力脱困户，发展产业项目</t>
  </si>
  <si>
    <t>资金补助，农户自主经营，增收致富</t>
  </si>
  <si>
    <t>那尔轰镇2023年度因户施策项目</t>
  </si>
  <si>
    <t>那尔轰镇</t>
  </si>
  <si>
    <t>种植大榛子30亩、贝母37.8亩、木耳31.4万袋、蓝莓30亩</t>
  </si>
  <si>
    <t>上限2001元/人</t>
  </si>
  <si>
    <t>花园口镇2023年度因户施策项目</t>
  </si>
  <si>
    <t>花园口镇</t>
  </si>
  <si>
    <t>种植种植黑木耳70万袋</t>
  </si>
  <si>
    <t>上限2002元/人</t>
  </si>
  <si>
    <t>龙泉镇2023年度因户施策项目</t>
  </si>
  <si>
    <t>龙泉镇</t>
  </si>
  <si>
    <t>种植蓝莓72亩、贝母28.5亩</t>
  </si>
  <si>
    <t>上限2003元/人</t>
  </si>
  <si>
    <t>濛江乡2023年度以奖代补项目</t>
  </si>
  <si>
    <t>到户产业，促进农户发展种植业、养殖业</t>
  </si>
  <si>
    <t>上限2004元/人</t>
  </si>
  <si>
    <t>那尔轰镇2023年度以奖代补项目</t>
  </si>
  <si>
    <t>上限2005元/人</t>
  </si>
  <si>
    <t>花园口镇2023年度以奖代补项目</t>
  </si>
  <si>
    <t>上限2006元/人</t>
  </si>
  <si>
    <t>龙泉镇2023年度以奖代补项目</t>
  </si>
  <si>
    <t>上限2007元/人</t>
  </si>
  <si>
    <t>景山镇2023年度以奖代补项目</t>
  </si>
  <si>
    <t>景山镇</t>
  </si>
  <si>
    <t>上限2008元/人</t>
  </si>
  <si>
    <t>靖宇镇2023年度以奖代补项目</t>
  </si>
  <si>
    <t>上限2009元/人</t>
  </si>
  <si>
    <t>三道湖镇2023年度以奖代补项目</t>
  </si>
  <si>
    <t>三道湖镇</t>
  </si>
  <si>
    <t>上限2010元/人</t>
  </si>
  <si>
    <t>赤松镇2023年度以奖代补项目</t>
  </si>
  <si>
    <t>赤松镇</t>
  </si>
  <si>
    <t>上限2011元/人</t>
  </si>
  <si>
    <t>二</t>
  </si>
  <si>
    <t>基础设施</t>
  </si>
  <si>
    <t>中小河流珠子河靖宇县龙泉镇段综合治理工程</t>
  </si>
  <si>
    <t>拟治理段河道护砌总长1475米，堤防提升工程总长2642米及滩地生态工程等，项目建设期两年，总投资1570.07万元，去年安排1000万元。</t>
  </si>
  <si>
    <t>按照设计执行</t>
  </si>
  <si>
    <t>水利局</t>
  </si>
  <si>
    <t>发展乡村防洪防涝设施，提高生态经济效益</t>
  </si>
  <si>
    <t>公益性资产，群众就地就近就业</t>
  </si>
  <si>
    <t>2022年靖宇县农村供水保障及维修工程</t>
  </si>
  <si>
    <t>靖宇县8个乡镇</t>
  </si>
  <si>
    <t>蓄水池、机井、泵房、水源保护、管路铺设、信息化建设及维修等</t>
  </si>
  <si>
    <t>提升安全饮水</t>
  </si>
  <si>
    <t>靖宇县高标准农田建设项目</t>
  </si>
  <si>
    <t>花园口镇、那尔轰镇</t>
  </si>
  <si>
    <t>建成高标准农田面积3.55万亩.</t>
  </si>
  <si>
    <t>农业农村局</t>
  </si>
  <si>
    <t>增加项目区道路通达度，改善项目区灌排条件，保证了农业持续稳定发展。</t>
  </si>
  <si>
    <t>花园口镇江沿村榆树林子大桥建设工程</t>
  </si>
  <si>
    <t>江沿村</t>
  </si>
  <si>
    <t>新建路线总长275米桥梁工程，其中，桥梁长度220米，路面363平方米，路基土方1791立方米，标志5处。项目总投资1240万元，补助涉农整合资金300万元。</t>
  </si>
  <si>
    <t>2023.04-2023.12</t>
  </si>
  <si>
    <t>改善生产生活条件，方便百姓出行</t>
  </si>
  <si>
    <t>靖宇县花园口镇正身河（新华村至花园村段）河道治理建设工程</t>
  </si>
  <si>
    <t>新建流坝，河道整治，堤防改造等</t>
  </si>
  <si>
    <t>赤松镇西山村头产业路建设项目</t>
  </si>
  <si>
    <t>西山村</t>
  </si>
  <si>
    <t>蓝莓产业路（水泥路）1600米，管涵12处</t>
  </si>
  <si>
    <t>2023.04-2023.09</t>
  </si>
  <si>
    <t>三道湖镇向阳村小流域治理工程</t>
  </si>
  <si>
    <t>三合村</t>
  </si>
  <si>
    <t>新建防洪渠1500米</t>
  </si>
  <si>
    <t>2023.03-2023.10</t>
  </si>
  <si>
    <t>景山镇新胜村园区产业路</t>
  </si>
  <si>
    <t>新胜村</t>
  </si>
  <si>
    <t>新建沥青路1.177公里，其中6.5米宽路面146米，4米宽路面217米，3米宽路面814米；停车场841平方米</t>
  </si>
  <si>
    <t>花园口镇松江村污水处理项目</t>
  </si>
  <si>
    <t>污水管线</t>
  </si>
  <si>
    <t>提升农村环境整治，提高生态经济效益</t>
  </si>
  <si>
    <t>三</t>
  </si>
  <si>
    <t>示范村创建</t>
  </si>
  <si>
    <t>濛江乡徐家店村示范创建项目</t>
  </si>
  <si>
    <t>徐家店村</t>
  </si>
  <si>
    <t>新建木质防护围栏2696延长米；拆除、安装旧围栏2696延长米；安装太阳能路灯50盏；沥青路面维修1000平方米；主题文化广场1处</t>
  </si>
  <si>
    <t>200万元/村</t>
  </si>
  <si>
    <t>达到示范村“九有六无”创建标准，提升村民幸福感</t>
  </si>
  <si>
    <t>那尔轰镇黄酒馆村示范创建项目</t>
  </si>
  <si>
    <t>铺设沥青路面1.7公里、路边条石2000米、边沟维修1500米、4×6米板函2座、围栏维修3000米</t>
  </si>
  <si>
    <t>花园口镇腰甸子村示范创建项目</t>
  </si>
  <si>
    <t>腰甸子村</t>
  </si>
  <si>
    <t>房屋粉刷及换瓦90户,围墙改造加新建3000米，新建围栏2500米，排水沟升级改造加盖板2500米</t>
  </si>
  <si>
    <t>花园口镇新华村示范创建项目</t>
  </si>
  <si>
    <t>新华村</t>
  </si>
  <si>
    <t>围墙改造加新建4000米，新建围栏1200米，130盏路灯，排水沟升级改造加盖板1000米，房屋换瓦及粉刷40户</t>
  </si>
  <si>
    <t>赤松镇岗顶村示范创建项目</t>
  </si>
  <si>
    <t>岗顶村</t>
  </si>
  <si>
    <t>露营砂石路223米；沥青路面2065米；彩钢板围栏1773米；混凝土边沟336米</t>
  </si>
  <si>
    <t>龙泉镇梨树村示范创建项目</t>
  </si>
  <si>
    <t>梨树村</t>
  </si>
  <si>
    <r>
      <rPr>
        <sz val="10"/>
        <rFont val="仿宋"/>
        <charset val="134"/>
      </rPr>
      <t>修建梨树村边沟</t>
    </r>
    <r>
      <rPr>
        <sz val="10"/>
        <color theme="1"/>
        <rFont val="仿宋"/>
        <charset val="134"/>
      </rPr>
      <t>2000米、围栏2000米</t>
    </r>
  </si>
  <si>
    <t>靖宇镇靖安村示范创建项目</t>
  </si>
  <si>
    <t>靖安村</t>
  </si>
  <si>
    <t>新建沥青路0.6公里，100盏路灯，3000米庭院经济围墙，800平方米文化广场及相关配套设施</t>
  </si>
  <si>
    <t>三道湖镇向阳村示范创建项目</t>
  </si>
  <si>
    <t>新建及维护</t>
  </si>
  <si>
    <t>向阳村</t>
  </si>
  <si>
    <t>新建小流域治理；村内路边沟盖板进行维修；实施污水处理工程建设；围栏维护</t>
  </si>
  <si>
    <t>三道湖镇太平村示范创建项目</t>
  </si>
  <si>
    <t>新建防护性围栏3000米，维护防护性围栏1900米；修建排水沟500米；小流域治理500米</t>
  </si>
  <si>
    <t>景山镇杨岔河村示范创建项目</t>
  </si>
  <si>
    <t>杨岔河村庭院经济保护工程1300延长米，景观墙建设400米；新建路灯30盏，新建排水沟500米，排水渠修复500米；新建排水渠600延长米。过水路面500米；过河桥一处</t>
  </si>
  <si>
    <t>景山镇亮甸子村示范创建项目</t>
  </si>
  <si>
    <t>亮甸子村</t>
  </si>
  <si>
    <r>
      <rPr>
        <sz val="10"/>
        <color rgb="FF000000"/>
        <rFont val="仿宋"/>
        <charset val="134"/>
      </rPr>
      <t>修建排水沟2000延长米；新建路灯20盏，</t>
    </r>
    <r>
      <rPr>
        <sz val="10"/>
        <color theme="1"/>
        <rFont val="仿宋"/>
        <charset val="134"/>
      </rPr>
      <t>围栏维修1145延长米，路灯维修5盏</t>
    </r>
  </si>
  <si>
    <t>四</t>
  </si>
  <si>
    <t>小额贷款贴息</t>
  </si>
  <si>
    <t>8个乡镇</t>
  </si>
  <si>
    <t>对上年全县所有有劳动能力脱困人口为发展生产而产生的贷款，按照同期银行贷款基准利率予以财政全额贴息</t>
  </si>
  <si>
    <t>利率4.35%</t>
  </si>
  <si>
    <t>贷款贴息，保证百姓正常进行生产活动</t>
  </si>
  <si>
    <t>解决农户发展产业资金不足，农户参与贴息补助</t>
  </si>
  <si>
    <t>五</t>
  </si>
  <si>
    <t>靖宇县8个乡镇雨露计划</t>
  </si>
  <si>
    <t>赤松镇2023年春季、秋季学期建档立卡贫困家庭学生中高职“雨露计划”</t>
  </si>
  <si>
    <t>每个学生每学期补助1500元</t>
  </si>
  <si>
    <t>每学期1500元/人</t>
  </si>
  <si>
    <t>解决30人次学生上学困难</t>
  </si>
  <si>
    <t>政府+农户，30人次参与</t>
  </si>
  <si>
    <t>花园口镇2023年春季、秋季学期建档立卡贫困家庭学生中高职“雨露计划”</t>
  </si>
  <si>
    <t>解决84人次学生上学困难</t>
  </si>
  <si>
    <t>政府+农户，84人次参与</t>
  </si>
  <si>
    <t>景山镇2023年春季、秋季学期建档立卡贫困家庭学生中高职“雨露计划”</t>
  </si>
  <si>
    <t>解决58人次学生上学困难</t>
  </si>
  <si>
    <t>政府+农户，58人次参与</t>
  </si>
  <si>
    <t>靖宇镇2023年春季、秋季学期建档立卡贫困家庭学生中高职“雨露计划”</t>
  </si>
  <si>
    <t>龙泉镇2023年春季、秋季学期建档立卡贫困家庭学生中高职“雨露计划”</t>
  </si>
  <si>
    <t>解决46人次学生上学困难</t>
  </si>
  <si>
    <t>政府+农户，46人次参与</t>
  </si>
  <si>
    <t>濛江乡2023年春季、秋季学期建档立卡贫困家庭学生中高职“雨露计划”</t>
  </si>
  <si>
    <t>解决74人次学生上学困难</t>
  </si>
  <si>
    <t>政府+农户，74人次参与</t>
  </si>
  <si>
    <t>三道湖镇2023年春季、秋季学期建档立卡贫困家庭学生中高职“雨露计划”</t>
  </si>
  <si>
    <t>解决90人次学生上学困难</t>
  </si>
  <si>
    <t>政府+农户，90人次参与</t>
  </si>
  <si>
    <t>那尔轰镇2023年春季、秋季学期建档立卡贫困家庭学生中高职“雨露计划”</t>
  </si>
  <si>
    <t>解决100人次学生上学困难</t>
  </si>
  <si>
    <t>政府+农户，100人次参与</t>
  </si>
  <si>
    <t>六</t>
  </si>
  <si>
    <t>靖宇县示范村村庄规划编制费</t>
  </si>
  <si>
    <t>29个村</t>
  </si>
  <si>
    <t>每个村庄规划5万元</t>
  </si>
  <si>
    <t>2023.1-2023.12</t>
  </si>
  <si>
    <t>5万元/村</t>
  </si>
  <si>
    <t>各乡镇</t>
  </si>
  <si>
    <t>达到示范村“五个全覆盖”创建要求，完成村庄规划编制</t>
  </si>
  <si>
    <t>七</t>
  </si>
  <si>
    <t>易地搬迁后续扶持项目</t>
  </si>
  <si>
    <t>靖宇镇、花园口镇</t>
  </si>
  <si>
    <t>行业标准</t>
  </si>
  <si>
    <t>靖宇县乡村振兴服务中心</t>
  </si>
  <si>
    <t>稳的住、能致富</t>
  </si>
  <si>
    <t>八</t>
  </si>
  <si>
    <t>欠发达国有林场巩固提升项目</t>
  </si>
  <si>
    <t>靖宇县自然资源局</t>
  </si>
  <si>
    <t>改善生产生活条件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</si>
</sst>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18"/>
      <name val="方正小标宋简体"/>
      <charset val="134"/>
    </font>
    <font>
      <sz val="9"/>
      <name val="黑体"/>
      <charset val="134"/>
    </font>
    <font>
      <sz val="12"/>
      <name val="黑体"/>
      <charset val="134"/>
    </font>
    <font>
      <b/>
      <sz val="9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sz val="9"/>
      <color indexed="8"/>
      <name val="仿宋"/>
      <charset val="134"/>
    </font>
    <font>
      <sz val="9"/>
      <color indexed="8"/>
      <name val="黑体"/>
      <charset val="134"/>
    </font>
    <font>
      <sz val="8"/>
      <color indexed="8"/>
      <name val="仿宋"/>
      <charset val="134"/>
    </font>
    <font>
      <sz val="8"/>
      <color theme="1"/>
      <name val="仿宋"/>
      <charset val="134"/>
    </font>
    <font>
      <b/>
      <sz val="8"/>
      <name val="仿宋"/>
      <charset val="134"/>
    </font>
    <font>
      <b/>
      <sz val="9"/>
      <color theme="1"/>
      <name val="仿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Times New Roman"/>
      <charset val="0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0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 applyBorder="0">
      <alignment vertical="center"/>
    </xf>
    <xf numFmtId="0" fontId="36" fillId="0" borderId="0" applyBorder="0"/>
    <xf numFmtId="0" fontId="40" fillId="0" borderId="0" applyBorder="0" applyProtection="0"/>
    <xf numFmtId="0" fontId="21" fillId="3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2" fillId="16" borderId="8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9" fillId="10" borderId="10" applyNumberFormat="0" applyAlignment="0" applyProtection="0">
      <alignment vertical="center"/>
    </xf>
    <xf numFmtId="0" fontId="39" fillId="6" borderId="12" applyNumberFormat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Border="0">
      <alignment vertical="center"/>
    </xf>
    <xf numFmtId="0" fontId="20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0" borderId="0" applyBorder="0"/>
    <xf numFmtId="0" fontId="22" fillId="0" borderId="6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 wrapText="1"/>
    </xf>
    <xf numFmtId="177" fontId="8" fillId="0" borderId="1" xfId="1" applyNumberFormat="1" applyFont="1" applyFill="1" applyBorder="1" applyAlignment="1">
      <alignment horizontal="center" vertical="center" wrapText="1"/>
    </xf>
    <xf numFmtId="178" fontId="8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</cellXfs>
  <cellStyles count="53">
    <cellStyle name="常规" xfId="0" builtinId="0"/>
    <cellStyle name="常规_Sheet1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常规 2 2" xfId="32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普通_投资估算表_1" xfId="48"/>
    <cellStyle name="标题 3" xfId="49" builtinId="18"/>
    <cellStyle name="强调文字颜色 6" xfId="50" builtinId="49"/>
    <cellStyle name="40% - 强调文字颜色 1" xfId="51" builtinId="31"/>
    <cellStyle name="链接单元格" xfId="52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73"/>
  <sheetViews>
    <sheetView tabSelected="1" topLeftCell="A69" workbookViewId="0">
      <selection activeCell="C73" sqref="C73"/>
    </sheetView>
  </sheetViews>
  <sheetFormatPr defaultColWidth="9.64285714285714" defaultRowHeight="14.25"/>
  <cols>
    <col min="1" max="1" width="4.875" style="1" customWidth="1"/>
    <col min="2" max="2" width="15.625" style="1" customWidth="1"/>
    <col min="3" max="3" width="5.375" style="1" customWidth="1"/>
    <col min="4" max="4" width="7.5" style="1" customWidth="1"/>
    <col min="5" max="5" width="29" style="1" customWidth="1"/>
    <col min="6" max="6" width="10.125" style="1" customWidth="1"/>
    <col min="7" max="7" width="8.125" style="1" customWidth="1"/>
    <col min="8" max="8" width="7" style="1" customWidth="1"/>
    <col min="9" max="9" width="10.5" style="3" customWidth="1"/>
    <col min="10" max="12" width="7.08035714285714" style="1" customWidth="1"/>
    <col min="13" max="16382" width="9" style="1"/>
  </cols>
  <sheetData>
    <row r="1" s="1" customFormat="1" ht="42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24"/>
      <c r="K1" s="24"/>
      <c r="L1" s="24"/>
      <c r="M1" s="4"/>
      <c r="N1" s="4"/>
    </row>
    <row r="2" s="2" customFormat="1" ht="25" customHeight="1" spans="1:14">
      <c r="A2" s="5" t="s">
        <v>1</v>
      </c>
      <c r="B2" s="6" t="s">
        <v>2</v>
      </c>
      <c r="C2" s="6"/>
      <c r="D2" s="6"/>
      <c r="E2" s="6"/>
      <c r="F2" s="6"/>
      <c r="G2" s="6"/>
      <c r="H2" s="6"/>
      <c r="I2" s="25" t="s">
        <v>3</v>
      </c>
      <c r="J2" s="6" t="s">
        <v>4</v>
      </c>
      <c r="K2" s="6"/>
      <c r="L2" s="6"/>
      <c r="M2" s="34" t="s">
        <v>5</v>
      </c>
      <c r="N2" s="34" t="s">
        <v>6</v>
      </c>
    </row>
    <row r="3" s="2" customFormat="1" ht="16" customHeight="1" spans="1:14">
      <c r="A3" s="5"/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16" t="s">
        <v>12</v>
      </c>
      <c r="H3" s="6" t="s">
        <v>13</v>
      </c>
      <c r="I3" s="25"/>
      <c r="J3" s="6" t="s">
        <v>14</v>
      </c>
      <c r="K3" s="6" t="s">
        <v>15</v>
      </c>
      <c r="L3" s="6"/>
      <c r="M3" s="34"/>
      <c r="N3" s="34"/>
    </row>
    <row r="4" s="2" customFormat="1" ht="29" customHeight="1" spans="1:14">
      <c r="A4" s="5"/>
      <c r="B4" s="6"/>
      <c r="C4" s="6"/>
      <c r="D4" s="6"/>
      <c r="E4" s="6"/>
      <c r="F4" s="6"/>
      <c r="G4" s="17"/>
      <c r="H4" s="6"/>
      <c r="I4" s="25"/>
      <c r="J4" s="6"/>
      <c r="K4" s="6" t="s">
        <v>16</v>
      </c>
      <c r="L4" s="6" t="s">
        <v>17</v>
      </c>
      <c r="M4" s="34"/>
      <c r="N4" s="34"/>
    </row>
    <row r="5" s="2" customFormat="1" ht="34" customHeight="1" spans="1:14">
      <c r="A5" s="7" t="s">
        <v>14</v>
      </c>
      <c r="B5" s="7"/>
      <c r="C5" s="7"/>
      <c r="D5" s="7"/>
      <c r="E5" s="7"/>
      <c r="F5" s="7"/>
      <c r="G5" s="7"/>
      <c r="H5" s="7"/>
      <c r="I5" s="25">
        <f>I6+I39+I49+I61+I62+I71+I72+I73</f>
        <v>20000</v>
      </c>
      <c r="J5" s="26"/>
      <c r="K5" s="26"/>
      <c r="L5" s="26"/>
      <c r="M5" s="35"/>
      <c r="N5" s="35"/>
    </row>
    <row r="6" s="2" customFormat="1" ht="32" customHeight="1" spans="1:14">
      <c r="A6" s="5" t="s">
        <v>18</v>
      </c>
      <c r="B6" s="8" t="s">
        <v>19</v>
      </c>
      <c r="C6" s="6"/>
      <c r="D6" s="6"/>
      <c r="E6" s="6"/>
      <c r="F6" s="6"/>
      <c r="G6" s="6"/>
      <c r="H6" s="6"/>
      <c r="I6" s="25">
        <f>I7+I26</f>
        <v>12055.37</v>
      </c>
      <c r="J6" s="26">
        <f t="shared" ref="J6:L6" si="0">J7+J31</f>
        <v>23680</v>
      </c>
      <c r="K6" s="26">
        <f t="shared" si="0"/>
        <v>9036</v>
      </c>
      <c r="L6" s="26">
        <f t="shared" si="0"/>
        <v>230</v>
      </c>
      <c r="M6" s="35"/>
      <c r="N6" s="35"/>
    </row>
    <row r="7" s="2" customFormat="1" ht="32" customHeight="1" spans="1:14">
      <c r="A7" s="5" t="s">
        <v>20</v>
      </c>
      <c r="B7" s="9" t="s">
        <v>21</v>
      </c>
      <c r="C7" s="6"/>
      <c r="D7" s="6"/>
      <c r="E7" s="6"/>
      <c r="F7" s="6"/>
      <c r="G7" s="6"/>
      <c r="H7" s="6"/>
      <c r="I7" s="25">
        <f>SUM(I8:I25)</f>
        <v>10986.97</v>
      </c>
      <c r="J7" s="27">
        <f t="shared" ref="J7:L7" si="1">SUM(J8:J30)</f>
        <v>18297</v>
      </c>
      <c r="K7" s="27">
        <f t="shared" si="1"/>
        <v>3673</v>
      </c>
      <c r="L7" s="27">
        <f t="shared" si="1"/>
        <v>172</v>
      </c>
      <c r="M7" s="35"/>
      <c r="N7" s="35"/>
    </row>
    <row r="8" s="2" customFormat="1" ht="64.2" spans="1:14">
      <c r="A8" s="9">
        <v>1</v>
      </c>
      <c r="B8" s="10" t="s">
        <v>22</v>
      </c>
      <c r="C8" s="10" t="s">
        <v>23</v>
      </c>
      <c r="D8" s="10" t="s">
        <v>24</v>
      </c>
      <c r="E8" s="13" t="s">
        <v>25</v>
      </c>
      <c r="F8" s="10" t="s">
        <v>26</v>
      </c>
      <c r="G8" s="10" t="s">
        <v>27</v>
      </c>
      <c r="H8" s="10" t="s">
        <v>28</v>
      </c>
      <c r="I8" s="28">
        <v>1400</v>
      </c>
      <c r="J8" s="26">
        <v>800</v>
      </c>
      <c r="K8" s="26">
        <v>170</v>
      </c>
      <c r="L8" s="26">
        <v>18</v>
      </c>
      <c r="M8" s="26" t="s">
        <v>29</v>
      </c>
      <c r="N8" s="26" t="s">
        <v>30</v>
      </c>
    </row>
    <row r="9" s="2" customFormat="1" ht="64.2" spans="1:14">
      <c r="A9" s="9">
        <v>2</v>
      </c>
      <c r="B9" s="10" t="s">
        <v>31</v>
      </c>
      <c r="C9" s="10" t="s">
        <v>23</v>
      </c>
      <c r="D9" s="10" t="s">
        <v>32</v>
      </c>
      <c r="E9" s="10" t="s">
        <v>33</v>
      </c>
      <c r="F9" s="10" t="s">
        <v>26</v>
      </c>
      <c r="G9" s="10" t="s">
        <v>27</v>
      </c>
      <c r="H9" s="10" t="s">
        <v>34</v>
      </c>
      <c r="I9" s="28">
        <v>200</v>
      </c>
      <c r="J9" s="26">
        <v>2200</v>
      </c>
      <c r="K9" s="26">
        <v>200</v>
      </c>
      <c r="L9" s="26">
        <v>16</v>
      </c>
      <c r="M9" s="26" t="s">
        <v>29</v>
      </c>
      <c r="N9" s="26" t="s">
        <v>30</v>
      </c>
    </row>
    <row r="10" s="2" customFormat="1" ht="56.5" spans="1:14">
      <c r="A10" s="9">
        <v>3</v>
      </c>
      <c r="B10" s="10" t="s">
        <v>35</v>
      </c>
      <c r="C10" s="10" t="s">
        <v>23</v>
      </c>
      <c r="D10" s="10" t="s">
        <v>36</v>
      </c>
      <c r="E10" s="18" t="s">
        <v>37</v>
      </c>
      <c r="F10" s="10" t="s">
        <v>26</v>
      </c>
      <c r="G10" s="10" t="s">
        <v>27</v>
      </c>
      <c r="H10" s="10" t="s">
        <v>38</v>
      </c>
      <c r="I10" s="28">
        <v>210</v>
      </c>
      <c r="J10" s="26">
        <v>244</v>
      </c>
      <c r="K10" s="26">
        <v>200</v>
      </c>
      <c r="L10" s="26">
        <v>5</v>
      </c>
      <c r="M10" s="26" t="s">
        <v>29</v>
      </c>
      <c r="N10" s="26" t="s">
        <v>30</v>
      </c>
    </row>
    <row r="11" ht="56.5" spans="1:14">
      <c r="A11" s="9">
        <v>4</v>
      </c>
      <c r="B11" s="9" t="s">
        <v>39</v>
      </c>
      <c r="C11" s="9" t="s">
        <v>40</v>
      </c>
      <c r="D11" s="9" t="s">
        <v>41</v>
      </c>
      <c r="E11" s="9" t="s">
        <v>42</v>
      </c>
      <c r="F11" s="9" t="s">
        <v>43</v>
      </c>
      <c r="G11" s="10" t="s">
        <v>27</v>
      </c>
      <c r="H11" s="9" t="s">
        <v>44</v>
      </c>
      <c r="I11" s="29">
        <v>480</v>
      </c>
      <c r="J11" s="26">
        <v>500</v>
      </c>
      <c r="K11" s="26">
        <v>200</v>
      </c>
      <c r="L11" s="26">
        <v>20</v>
      </c>
      <c r="M11" s="26" t="s">
        <v>29</v>
      </c>
      <c r="N11" s="26" t="s">
        <v>30</v>
      </c>
    </row>
    <row r="12" ht="56.5" spans="1:14">
      <c r="A12" s="9">
        <v>5</v>
      </c>
      <c r="B12" s="9" t="s">
        <v>45</v>
      </c>
      <c r="C12" s="9" t="s">
        <v>40</v>
      </c>
      <c r="D12" s="9" t="s">
        <v>46</v>
      </c>
      <c r="E12" s="9" t="s">
        <v>47</v>
      </c>
      <c r="F12" s="9" t="s">
        <v>43</v>
      </c>
      <c r="G12" s="10" t="s">
        <v>27</v>
      </c>
      <c r="H12" s="9" t="s">
        <v>44</v>
      </c>
      <c r="I12" s="29">
        <v>60</v>
      </c>
      <c r="J12" s="26">
        <v>805</v>
      </c>
      <c r="K12" s="26">
        <v>281</v>
      </c>
      <c r="L12" s="26">
        <v>0</v>
      </c>
      <c r="M12" s="26" t="s">
        <v>29</v>
      </c>
      <c r="N12" s="26" t="s">
        <v>30</v>
      </c>
    </row>
    <row r="13" ht="56.5" spans="1:14">
      <c r="A13" s="9">
        <v>6</v>
      </c>
      <c r="B13" s="9" t="s">
        <v>48</v>
      </c>
      <c r="C13" s="9" t="s">
        <v>40</v>
      </c>
      <c r="D13" s="9" t="s">
        <v>49</v>
      </c>
      <c r="E13" s="9" t="s">
        <v>50</v>
      </c>
      <c r="F13" s="9" t="s">
        <v>51</v>
      </c>
      <c r="G13" s="10" t="s">
        <v>27</v>
      </c>
      <c r="H13" s="9" t="s">
        <v>52</v>
      </c>
      <c r="I13" s="29">
        <v>130</v>
      </c>
      <c r="J13" s="26">
        <v>1054</v>
      </c>
      <c r="K13" s="26">
        <v>121</v>
      </c>
      <c r="L13" s="26">
        <v>0</v>
      </c>
      <c r="M13" s="26" t="s">
        <v>29</v>
      </c>
      <c r="N13" s="26" t="s">
        <v>30</v>
      </c>
    </row>
    <row r="14" ht="56.5" spans="1:14">
      <c r="A14" s="9">
        <v>7</v>
      </c>
      <c r="B14" s="9" t="s">
        <v>53</v>
      </c>
      <c r="C14" s="9" t="s">
        <v>40</v>
      </c>
      <c r="D14" s="9" t="s">
        <v>54</v>
      </c>
      <c r="E14" s="9" t="s">
        <v>55</v>
      </c>
      <c r="F14" s="9" t="s">
        <v>56</v>
      </c>
      <c r="G14" s="10" t="s">
        <v>27</v>
      </c>
      <c r="H14" s="9" t="s">
        <v>28</v>
      </c>
      <c r="I14" s="29">
        <v>1000</v>
      </c>
      <c r="J14" s="26">
        <v>2140</v>
      </c>
      <c r="K14" s="26">
        <v>154</v>
      </c>
      <c r="L14" s="26">
        <v>45</v>
      </c>
      <c r="M14" s="26" t="s">
        <v>29</v>
      </c>
      <c r="N14" s="26" t="s">
        <v>30</v>
      </c>
    </row>
    <row r="15" ht="56.5" spans="1:14">
      <c r="A15" s="9">
        <v>8</v>
      </c>
      <c r="B15" s="10" t="s">
        <v>57</v>
      </c>
      <c r="C15" s="10" t="s">
        <v>40</v>
      </c>
      <c r="D15" s="10" t="s">
        <v>58</v>
      </c>
      <c r="E15" s="18" t="s">
        <v>59</v>
      </c>
      <c r="F15" s="10" t="s">
        <v>26</v>
      </c>
      <c r="G15" s="10" t="s">
        <v>27</v>
      </c>
      <c r="H15" s="13" t="s">
        <v>60</v>
      </c>
      <c r="I15" s="30">
        <v>2000</v>
      </c>
      <c r="J15" s="26">
        <v>1019</v>
      </c>
      <c r="K15" s="26">
        <v>156</v>
      </c>
      <c r="L15" s="26">
        <v>0</v>
      </c>
      <c r="M15" s="26" t="s">
        <v>29</v>
      </c>
      <c r="N15" s="26" t="s">
        <v>30</v>
      </c>
    </row>
    <row r="16" ht="56.5" spans="1:14">
      <c r="A16" s="9">
        <v>9</v>
      </c>
      <c r="B16" s="9" t="s">
        <v>61</v>
      </c>
      <c r="C16" s="9" t="s">
        <v>40</v>
      </c>
      <c r="D16" s="9" t="s">
        <v>54</v>
      </c>
      <c r="E16" s="9" t="s">
        <v>62</v>
      </c>
      <c r="F16" s="9" t="s">
        <v>63</v>
      </c>
      <c r="G16" s="10" t="s">
        <v>27</v>
      </c>
      <c r="H16" s="9" t="s">
        <v>64</v>
      </c>
      <c r="I16" s="29">
        <v>200</v>
      </c>
      <c r="J16" s="26">
        <v>455</v>
      </c>
      <c r="K16" s="26">
        <v>11</v>
      </c>
      <c r="L16" s="26">
        <v>0</v>
      </c>
      <c r="M16" s="26" t="s">
        <v>29</v>
      </c>
      <c r="N16" s="26" t="s">
        <v>30</v>
      </c>
    </row>
    <row r="17" ht="56.5" spans="1:14">
      <c r="A17" s="9">
        <v>10</v>
      </c>
      <c r="B17" s="9" t="s">
        <v>65</v>
      </c>
      <c r="C17" s="9" t="s">
        <v>40</v>
      </c>
      <c r="D17" s="9" t="s">
        <v>66</v>
      </c>
      <c r="E17" s="9" t="s">
        <v>67</v>
      </c>
      <c r="F17" s="9" t="s">
        <v>63</v>
      </c>
      <c r="G17" s="10" t="s">
        <v>27</v>
      </c>
      <c r="H17" s="9" t="s">
        <v>68</v>
      </c>
      <c r="I17" s="29">
        <v>450</v>
      </c>
      <c r="J17" s="26">
        <v>171</v>
      </c>
      <c r="K17" s="26">
        <v>62</v>
      </c>
      <c r="L17" s="26">
        <v>0</v>
      </c>
      <c r="M17" s="26" t="s">
        <v>29</v>
      </c>
      <c r="N17" s="26" t="s">
        <v>30</v>
      </c>
    </row>
    <row r="18" ht="56.5" spans="1:14">
      <c r="A18" s="9">
        <v>11</v>
      </c>
      <c r="B18" s="9" t="s">
        <v>69</v>
      </c>
      <c r="C18" s="9" t="s">
        <v>40</v>
      </c>
      <c r="D18" s="9" t="s">
        <v>70</v>
      </c>
      <c r="E18" s="9" t="s">
        <v>71</v>
      </c>
      <c r="F18" s="9" t="s">
        <v>72</v>
      </c>
      <c r="G18" s="10" t="s">
        <v>27</v>
      </c>
      <c r="H18" s="9" t="s">
        <v>73</v>
      </c>
      <c r="I18" s="29">
        <v>500</v>
      </c>
      <c r="J18" s="26">
        <v>364</v>
      </c>
      <c r="K18" s="26">
        <v>119</v>
      </c>
      <c r="L18" s="26">
        <v>0</v>
      </c>
      <c r="M18" s="26" t="s">
        <v>29</v>
      </c>
      <c r="N18" s="26" t="s">
        <v>30</v>
      </c>
    </row>
    <row r="19" ht="56.5" spans="1:14">
      <c r="A19" s="9">
        <v>12</v>
      </c>
      <c r="B19" s="9" t="s">
        <v>74</v>
      </c>
      <c r="C19" s="9" t="s">
        <v>40</v>
      </c>
      <c r="D19" s="9" t="s">
        <v>75</v>
      </c>
      <c r="E19" s="9" t="s">
        <v>76</v>
      </c>
      <c r="F19" s="9" t="s">
        <v>72</v>
      </c>
      <c r="G19" s="10" t="s">
        <v>27</v>
      </c>
      <c r="H19" s="9" t="s">
        <v>34</v>
      </c>
      <c r="I19" s="29">
        <v>150</v>
      </c>
      <c r="J19" s="26">
        <v>521</v>
      </c>
      <c r="K19" s="26">
        <v>115</v>
      </c>
      <c r="L19" s="26">
        <v>1</v>
      </c>
      <c r="M19" s="26" t="s">
        <v>29</v>
      </c>
      <c r="N19" s="26" t="s">
        <v>30</v>
      </c>
    </row>
    <row r="20" ht="71.3" spans="1:14">
      <c r="A20" s="9">
        <v>13</v>
      </c>
      <c r="B20" s="9" t="s">
        <v>77</v>
      </c>
      <c r="C20" s="9" t="s">
        <v>40</v>
      </c>
      <c r="D20" s="9" t="s">
        <v>78</v>
      </c>
      <c r="E20" s="9" t="s">
        <v>79</v>
      </c>
      <c r="F20" s="9" t="s">
        <v>72</v>
      </c>
      <c r="G20" s="10" t="s">
        <v>27</v>
      </c>
      <c r="H20" s="9" t="s">
        <v>34</v>
      </c>
      <c r="I20" s="29">
        <v>400</v>
      </c>
      <c r="J20" s="26">
        <v>1190</v>
      </c>
      <c r="K20" s="26">
        <v>236</v>
      </c>
      <c r="L20" s="26">
        <v>2</v>
      </c>
      <c r="M20" s="26" t="s">
        <v>29</v>
      </c>
      <c r="N20" s="26" t="s">
        <v>30</v>
      </c>
    </row>
    <row r="21" ht="56.5" spans="1:14">
      <c r="A21" s="9">
        <v>14</v>
      </c>
      <c r="B21" s="9" t="s">
        <v>80</v>
      </c>
      <c r="C21" s="9" t="s">
        <v>40</v>
      </c>
      <c r="D21" s="9" t="s">
        <v>81</v>
      </c>
      <c r="E21" s="9" t="s">
        <v>82</v>
      </c>
      <c r="F21" s="9" t="s">
        <v>83</v>
      </c>
      <c r="G21" s="10" t="s">
        <v>27</v>
      </c>
      <c r="H21" s="9" t="s">
        <v>84</v>
      </c>
      <c r="I21" s="29">
        <v>560</v>
      </c>
      <c r="J21" s="26">
        <v>877</v>
      </c>
      <c r="K21" s="26">
        <v>160</v>
      </c>
      <c r="L21" s="26">
        <v>11</v>
      </c>
      <c r="M21" s="26" t="s">
        <v>29</v>
      </c>
      <c r="N21" s="26" t="s">
        <v>30</v>
      </c>
    </row>
    <row r="22" ht="56.5" spans="1:14">
      <c r="A22" s="9">
        <v>15</v>
      </c>
      <c r="B22" s="9" t="s">
        <v>85</v>
      </c>
      <c r="C22" s="9" t="s">
        <v>40</v>
      </c>
      <c r="D22" s="9" t="s">
        <v>86</v>
      </c>
      <c r="E22" s="9" t="s">
        <v>87</v>
      </c>
      <c r="F22" s="9" t="s">
        <v>83</v>
      </c>
      <c r="G22" s="10" t="s">
        <v>27</v>
      </c>
      <c r="H22" s="9" t="s">
        <v>84</v>
      </c>
      <c r="I22" s="29">
        <v>400</v>
      </c>
      <c r="J22" s="26">
        <v>644</v>
      </c>
      <c r="K22" s="26">
        <v>114</v>
      </c>
      <c r="L22" s="26">
        <v>3</v>
      </c>
      <c r="M22" s="26" t="s">
        <v>29</v>
      </c>
      <c r="N22" s="26" t="s">
        <v>30</v>
      </c>
    </row>
    <row r="23" ht="56.5" spans="1:14">
      <c r="A23" s="9">
        <v>16</v>
      </c>
      <c r="B23" s="9" t="s">
        <v>88</v>
      </c>
      <c r="C23" s="9" t="s">
        <v>40</v>
      </c>
      <c r="D23" s="9" t="s">
        <v>36</v>
      </c>
      <c r="E23" s="9" t="s">
        <v>89</v>
      </c>
      <c r="F23" s="9" t="s">
        <v>72</v>
      </c>
      <c r="G23" s="10" t="s">
        <v>27</v>
      </c>
      <c r="H23" s="9" t="s">
        <v>38</v>
      </c>
      <c r="I23" s="29">
        <v>446.97</v>
      </c>
      <c r="J23" s="26">
        <v>1074</v>
      </c>
      <c r="K23" s="26">
        <v>219</v>
      </c>
      <c r="L23" s="26">
        <v>10</v>
      </c>
      <c r="M23" s="26" t="s">
        <v>29</v>
      </c>
      <c r="N23" s="26" t="s">
        <v>30</v>
      </c>
    </row>
    <row r="24" ht="56.5" spans="1:14">
      <c r="A24" s="9">
        <v>17</v>
      </c>
      <c r="B24" s="9" t="s">
        <v>90</v>
      </c>
      <c r="C24" s="9" t="s">
        <v>40</v>
      </c>
      <c r="D24" s="9" t="s">
        <v>91</v>
      </c>
      <c r="E24" s="9" t="s">
        <v>92</v>
      </c>
      <c r="F24" s="9" t="s">
        <v>72</v>
      </c>
      <c r="G24" s="10" t="s">
        <v>27</v>
      </c>
      <c r="H24" s="9" t="s">
        <v>38</v>
      </c>
      <c r="I24" s="9">
        <v>100</v>
      </c>
      <c r="J24" s="26">
        <v>580</v>
      </c>
      <c r="K24" s="26">
        <v>57</v>
      </c>
      <c r="L24" s="26">
        <v>8</v>
      </c>
      <c r="M24" s="26" t="s">
        <v>29</v>
      </c>
      <c r="N24" s="26" t="s">
        <v>30</v>
      </c>
    </row>
    <row r="25" ht="56.5" spans="1:14">
      <c r="A25" s="9">
        <v>18</v>
      </c>
      <c r="B25" s="9" t="s">
        <v>93</v>
      </c>
      <c r="C25" s="9" t="s">
        <v>40</v>
      </c>
      <c r="D25" s="9" t="s">
        <v>94</v>
      </c>
      <c r="E25" s="9" t="s">
        <v>95</v>
      </c>
      <c r="F25" s="9" t="s">
        <v>96</v>
      </c>
      <c r="G25" s="10" t="s">
        <v>27</v>
      </c>
      <c r="H25" s="9" t="s">
        <v>73</v>
      </c>
      <c r="I25" s="9">
        <v>2300</v>
      </c>
      <c r="J25" s="26">
        <v>800</v>
      </c>
      <c r="K25" s="26">
        <v>155</v>
      </c>
      <c r="L25" s="26">
        <v>20</v>
      </c>
      <c r="M25" s="26" t="s">
        <v>29</v>
      </c>
      <c r="N25" s="26" t="s">
        <v>30</v>
      </c>
    </row>
    <row r="26" ht="28.35" spans="1:14">
      <c r="A26" s="9" t="s">
        <v>97</v>
      </c>
      <c r="B26" s="9" t="s">
        <v>98</v>
      </c>
      <c r="C26" s="11"/>
      <c r="D26" s="12"/>
      <c r="E26" s="12"/>
      <c r="F26" s="19"/>
      <c r="G26" s="19"/>
      <c r="H26" s="12"/>
      <c r="I26" s="29">
        <f>SUM(I27:I38)</f>
        <v>1068.4</v>
      </c>
      <c r="J26" s="26">
        <v>571</v>
      </c>
      <c r="K26" s="26">
        <v>108</v>
      </c>
      <c r="L26" s="26">
        <v>10</v>
      </c>
      <c r="M26" s="33"/>
      <c r="N26" s="33"/>
    </row>
    <row r="27" ht="42" spans="1:14">
      <c r="A27" s="9">
        <v>1</v>
      </c>
      <c r="B27" s="9" t="s">
        <v>99</v>
      </c>
      <c r="C27" s="9" t="s">
        <v>40</v>
      </c>
      <c r="D27" s="9" t="s">
        <v>100</v>
      </c>
      <c r="E27" s="9" t="s">
        <v>101</v>
      </c>
      <c r="F27" s="9" t="s">
        <v>102</v>
      </c>
      <c r="G27" s="20" t="s">
        <v>103</v>
      </c>
      <c r="H27" s="9" t="s">
        <v>44</v>
      </c>
      <c r="I27" s="29">
        <v>144.8</v>
      </c>
      <c r="J27" s="26">
        <v>680</v>
      </c>
      <c r="K27" s="26">
        <v>285</v>
      </c>
      <c r="L27" s="26">
        <v>1</v>
      </c>
      <c r="M27" s="26" t="s">
        <v>104</v>
      </c>
      <c r="N27" s="26" t="s">
        <v>105</v>
      </c>
    </row>
    <row r="28" ht="42" spans="1:14">
      <c r="A28" s="9">
        <v>2</v>
      </c>
      <c r="B28" s="9" t="s">
        <v>106</v>
      </c>
      <c r="C28" s="9" t="s">
        <v>40</v>
      </c>
      <c r="D28" s="9" t="s">
        <v>107</v>
      </c>
      <c r="E28" s="9" t="s">
        <v>108</v>
      </c>
      <c r="F28" s="9" t="s">
        <v>102</v>
      </c>
      <c r="G28" s="20" t="s">
        <v>109</v>
      </c>
      <c r="H28" s="9" t="s">
        <v>52</v>
      </c>
      <c r="I28" s="29">
        <v>160</v>
      </c>
      <c r="J28" s="26">
        <v>268</v>
      </c>
      <c r="K28" s="26">
        <v>132</v>
      </c>
      <c r="L28" s="26">
        <v>2</v>
      </c>
      <c r="M28" s="26" t="s">
        <v>104</v>
      </c>
      <c r="N28" s="26" t="s">
        <v>105</v>
      </c>
    </row>
    <row r="29" ht="42" spans="1:14">
      <c r="A29" s="9">
        <v>3</v>
      </c>
      <c r="B29" s="9" t="s">
        <v>110</v>
      </c>
      <c r="C29" s="9" t="s">
        <v>40</v>
      </c>
      <c r="D29" s="9" t="s">
        <v>111</v>
      </c>
      <c r="E29" s="9" t="s">
        <v>112</v>
      </c>
      <c r="F29" s="9" t="s">
        <v>102</v>
      </c>
      <c r="G29" s="20" t="s">
        <v>113</v>
      </c>
      <c r="H29" s="9" t="s">
        <v>64</v>
      </c>
      <c r="I29" s="29">
        <v>180</v>
      </c>
      <c r="J29" s="26">
        <v>535</v>
      </c>
      <c r="K29" s="26">
        <v>137</v>
      </c>
      <c r="L29" s="26">
        <v>0</v>
      </c>
      <c r="M29" s="26" t="s">
        <v>104</v>
      </c>
      <c r="N29" s="26" t="s">
        <v>105</v>
      </c>
    </row>
    <row r="30" ht="42" spans="1:14">
      <c r="A30" s="9">
        <v>4</v>
      </c>
      <c r="B30" s="9" t="s">
        <v>114</v>
      </c>
      <c r="C30" s="9" t="s">
        <v>40</v>
      </c>
      <c r="D30" s="9" t="s">
        <v>115</v>
      </c>
      <c r="E30" s="9" t="s">
        <v>116</v>
      </c>
      <c r="F30" s="9" t="s">
        <v>102</v>
      </c>
      <c r="G30" s="20" t="s">
        <v>117</v>
      </c>
      <c r="H30" s="9" t="s">
        <v>34</v>
      </c>
      <c r="I30" s="29">
        <v>50</v>
      </c>
      <c r="J30" s="26">
        <v>805</v>
      </c>
      <c r="K30" s="26">
        <v>281</v>
      </c>
      <c r="L30" s="26">
        <v>0</v>
      </c>
      <c r="M30" s="26" t="s">
        <v>104</v>
      </c>
      <c r="N30" s="26" t="s">
        <v>105</v>
      </c>
    </row>
    <row r="31" ht="42" spans="1:14">
      <c r="A31" s="9">
        <v>5</v>
      </c>
      <c r="B31" s="9" t="s">
        <v>118</v>
      </c>
      <c r="C31" s="9" t="s">
        <v>40</v>
      </c>
      <c r="D31" s="9" t="s">
        <v>100</v>
      </c>
      <c r="E31" s="9" t="s">
        <v>119</v>
      </c>
      <c r="F31" s="9" t="s">
        <v>102</v>
      </c>
      <c r="G31" s="20" t="s">
        <v>120</v>
      </c>
      <c r="H31" s="9" t="s">
        <v>44</v>
      </c>
      <c r="I31" s="29">
        <v>121.2</v>
      </c>
      <c r="J31" s="26">
        <v>5383</v>
      </c>
      <c r="K31" s="26">
        <v>5363</v>
      </c>
      <c r="L31" s="26">
        <v>58</v>
      </c>
      <c r="M31" s="26" t="s">
        <v>104</v>
      </c>
      <c r="N31" s="26" t="s">
        <v>105</v>
      </c>
    </row>
    <row r="32" ht="42" spans="1:14">
      <c r="A32" s="9">
        <v>6</v>
      </c>
      <c r="B32" s="9" t="s">
        <v>121</v>
      </c>
      <c r="C32" s="9" t="s">
        <v>40</v>
      </c>
      <c r="D32" s="9" t="s">
        <v>107</v>
      </c>
      <c r="E32" s="9" t="s">
        <v>119</v>
      </c>
      <c r="F32" s="9" t="s">
        <v>102</v>
      </c>
      <c r="G32" s="20" t="s">
        <v>122</v>
      </c>
      <c r="H32" s="9" t="s">
        <v>52</v>
      </c>
      <c r="I32" s="29">
        <v>45</v>
      </c>
      <c r="J32" s="31">
        <f t="shared" ref="J32:L32" si="2">J33+J36</f>
        <v>8211</v>
      </c>
      <c r="K32" s="31">
        <f t="shared" si="2"/>
        <v>1841</v>
      </c>
      <c r="L32" s="31">
        <f t="shared" si="2"/>
        <v>39</v>
      </c>
      <c r="M32" s="26" t="s">
        <v>104</v>
      </c>
      <c r="N32" s="26" t="s">
        <v>105</v>
      </c>
    </row>
    <row r="33" ht="42" spans="1:14">
      <c r="A33" s="9">
        <v>7</v>
      </c>
      <c r="B33" s="9" t="s">
        <v>123</v>
      </c>
      <c r="C33" s="9" t="s">
        <v>40</v>
      </c>
      <c r="D33" s="9" t="s">
        <v>111</v>
      </c>
      <c r="E33" s="9" t="s">
        <v>119</v>
      </c>
      <c r="F33" s="9" t="s">
        <v>102</v>
      </c>
      <c r="G33" s="20" t="s">
        <v>124</v>
      </c>
      <c r="H33" s="9" t="s">
        <v>64</v>
      </c>
      <c r="I33" s="29">
        <v>100</v>
      </c>
      <c r="J33" s="31">
        <f t="shared" ref="J33:L33" si="3">SUM(J34:J35)</f>
        <v>5000</v>
      </c>
      <c r="K33" s="31">
        <f t="shared" si="3"/>
        <v>680</v>
      </c>
      <c r="L33" s="31">
        <f t="shared" si="3"/>
        <v>5</v>
      </c>
      <c r="M33" s="26" t="s">
        <v>104</v>
      </c>
      <c r="N33" s="26" t="s">
        <v>105</v>
      </c>
    </row>
    <row r="34" ht="42" spans="1:14">
      <c r="A34" s="9">
        <v>8</v>
      </c>
      <c r="B34" s="9" t="s">
        <v>125</v>
      </c>
      <c r="C34" s="9" t="s">
        <v>40</v>
      </c>
      <c r="D34" s="9" t="s">
        <v>115</v>
      </c>
      <c r="E34" s="9" t="s">
        <v>119</v>
      </c>
      <c r="F34" s="9" t="s">
        <v>102</v>
      </c>
      <c r="G34" s="20" t="s">
        <v>126</v>
      </c>
      <c r="H34" s="9" t="s">
        <v>34</v>
      </c>
      <c r="I34" s="29">
        <v>110</v>
      </c>
      <c r="J34" s="26">
        <v>4000</v>
      </c>
      <c r="K34" s="26">
        <v>130</v>
      </c>
      <c r="L34" s="26">
        <v>0</v>
      </c>
      <c r="M34" s="26" t="s">
        <v>104</v>
      </c>
      <c r="N34" s="26" t="s">
        <v>105</v>
      </c>
    </row>
    <row r="35" ht="42" spans="1:14">
      <c r="A35" s="9">
        <v>9</v>
      </c>
      <c r="B35" s="9" t="s">
        <v>127</v>
      </c>
      <c r="C35" s="9" t="s">
        <v>40</v>
      </c>
      <c r="D35" s="9" t="s">
        <v>128</v>
      </c>
      <c r="E35" s="9" t="s">
        <v>119</v>
      </c>
      <c r="F35" s="9" t="s">
        <v>102</v>
      </c>
      <c r="G35" s="20" t="s">
        <v>129</v>
      </c>
      <c r="H35" s="9" t="s">
        <v>38</v>
      </c>
      <c r="I35" s="29">
        <v>70</v>
      </c>
      <c r="J35" s="26">
        <v>1000</v>
      </c>
      <c r="K35" s="26">
        <v>550</v>
      </c>
      <c r="L35" s="26">
        <v>5</v>
      </c>
      <c r="M35" s="26" t="s">
        <v>104</v>
      </c>
      <c r="N35" s="26" t="s">
        <v>105</v>
      </c>
    </row>
    <row r="36" ht="42" spans="1:14">
      <c r="A36" s="9">
        <v>10</v>
      </c>
      <c r="B36" s="9" t="s">
        <v>130</v>
      </c>
      <c r="C36" s="9" t="s">
        <v>40</v>
      </c>
      <c r="D36" s="9" t="s">
        <v>94</v>
      </c>
      <c r="E36" s="9" t="s">
        <v>119</v>
      </c>
      <c r="F36" s="9" t="s">
        <v>102</v>
      </c>
      <c r="G36" s="20" t="s">
        <v>131</v>
      </c>
      <c r="H36" s="9" t="s">
        <v>73</v>
      </c>
      <c r="I36" s="29">
        <v>12.6</v>
      </c>
      <c r="J36" s="26">
        <v>3211</v>
      </c>
      <c r="K36" s="26">
        <v>1161</v>
      </c>
      <c r="L36" s="26">
        <v>34</v>
      </c>
      <c r="M36" s="26" t="s">
        <v>104</v>
      </c>
      <c r="N36" s="26" t="s">
        <v>105</v>
      </c>
    </row>
    <row r="37" ht="42" spans="1:14">
      <c r="A37" s="9">
        <v>11</v>
      </c>
      <c r="B37" s="9" t="s">
        <v>132</v>
      </c>
      <c r="C37" s="9" t="s">
        <v>40</v>
      </c>
      <c r="D37" s="9" t="s">
        <v>133</v>
      </c>
      <c r="E37" s="9" t="s">
        <v>119</v>
      </c>
      <c r="F37" s="9" t="s">
        <v>102</v>
      </c>
      <c r="G37" s="20" t="s">
        <v>134</v>
      </c>
      <c r="H37" s="9" t="s">
        <v>84</v>
      </c>
      <c r="I37" s="29">
        <v>52.8</v>
      </c>
      <c r="J37" s="26">
        <v>221</v>
      </c>
      <c r="K37" s="26">
        <v>75</v>
      </c>
      <c r="L37" s="26">
        <v>4</v>
      </c>
      <c r="M37" s="26" t="s">
        <v>104</v>
      </c>
      <c r="N37" s="26" t="s">
        <v>105</v>
      </c>
    </row>
    <row r="38" ht="42" spans="1:14">
      <c r="A38" s="9">
        <v>12</v>
      </c>
      <c r="B38" s="9" t="s">
        <v>135</v>
      </c>
      <c r="C38" s="9" t="s">
        <v>40</v>
      </c>
      <c r="D38" s="9" t="s">
        <v>136</v>
      </c>
      <c r="E38" s="9" t="s">
        <v>119</v>
      </c>
      <c r="F38" s="9" t="s">
        <v>102</v>
      </c>
      <c r="G38" s="20" t="s">
        <v>137</v>
      </c>
      <c r="H38" s="9" t="s">
        <v>68</v>
      </c>
      <c r="I38" s="29">
        <v>22</v>
      </c>
      <c r="J38" s="26">
        <v>279</v>
      </c>
      <c r="K38" s="26">
        <v>114</v>
      </c>
      <c r="L38" s="26">
        <v>0</v>
      </c>
      <c r="M38" s="26" t="s">
        <v>104</v>
      </c>
      <c r="N38" s="26" t="s">
        <v>105</v>
      </c>
    </row>
    <row r="39" spans="1:14">
      <c r="A39" s="8" t="s">
        <v>138</v>
      </c>
      <c r="B39" s="8" t="s">
        <v>139</v>
      </c>
      <c r="C39" s="9"/>
      <c r="D39" s="9"/>
      <c r="E39" s="9"/>
      <c r="F39" s="9"/>
      <c r="G39" s="9"/>
      <c r="H39" s="9"/>
      <c r="I39" s="29">
        <f>SUM(I40:I48)</f>
        <v>4741.83</v>
      </c>
      <c r="J39" s="26">
        <v>416</v>
      </c>
      <c r="K39" s="26">
        <v>147</v>
      </c>
      <c r="L39" s="26">
        <v>0</v>
      </c>
      <c r="M39" s="33"/>
      <c r="N39" s="33"/>
    </row>
    <row r="40" ht="51.3" spans="1:14">
      <c r="A40" s="9">
        <v>1</v>
      </c>
      <c r="B40" s="10" t="s">
        <v>140</v>
      </c>
      <c r="C40" s="9" t="s">
        <v>23</v>
      </c>
      <c r="D40" s="10" t="s">
        <v>115</v>
      </c>
      <c r="E40" s="10" t="s">
        <v>141</v>
      </c>
      <c r="F40" s="21" t="s">
        <v>72</v>
      </c>
      <c r="G40" s="21" t="s">
        <v>142</v>
      </c>
      <c r="H40" s="10" t="s">
        <v>143</v>
      </c>
      <c r="I40" s="32">
        <v>570.07</v>
      </c>
      <c r="J40" s="26">
        <v>755</v>
      </c>
      <c r="K40" s="26">
        <v>271</v>
      </c>
      <c r="L40" s="26">
        <v>13</v>
      </c>
      <c r="M40" s="26" t="s">
        <v>144</v>
      </c>
      <c r="N40" s="36" t="s">
        <v>145</v>
      </c>
    </row>
    <row r="41" ht="33.6" spans="1:14">
      <c r="A41" s="9">
        <v>2</v>
      </c>
      <c r="B41" s="10" t="s">
        <v>146</v>
      </c>
      <c r="C41" s="9" t="s">
        <v>23</v>
      </c>
      <c r="D41" s="10" t="s">
        <v>147</v>
      </c>
      <c r="E41" s="10" t="s">
        <v>148</v>
      </c>
      <c r="F41" s="21" t="s">
        <v>72</v>
      </c>
      <c r="G41" s="21" t="s">
        <v>142</v>
      </c>
      <c r="H41" s="10" t="s">
        <v>143</v>
      </c>
      <c r="I41" s="32">
        <v>746.7</v>
      </c>
      <c r="J41" s="26">
        <v>268</v>
      </c>
      <c r="K41" s="26">
        <v>132</v>
      </c>
      <c r="L41" s="26">
        <v>2</v>
      </c>
      <c r="M41" s="26" t="s">
        <v>149</v>
      </c>
      <c r="N41" s="36" t="s">
        <v>145</v>
      </c>
    </row>
    <row r="42" ht="67.2" spans="1:14">
      <c r="A42" s="9">
        <v>3</v>
      </c>
      <c r="B42" s="13" t="s">
        <v>150</v>
      </c>
      <c r="C42" s="9" t="s">
        <v>23</v>
      </c>
      <c r="D42" s="14" t="s">
        <v>151</v>
      </c>
      <c r="E42" s="14" t="s">
        <v>152</v>
      </c>
      <c r="F42" s="10" t="s">
        <v>72</v>
      </c>
      <c r="G42" s="21" t="s">
        <v>142</v>
      </c>
      <c r="H42" s="14" t="s">
        <v>153</v>
      </c>
      <c r="I42" s="10">
        <v>970.06</v>
      </c>
      <c r="J42" s="26">
        <v>140</v>
      </c>
      <c r="K42" s="26">
        <v>80</v>
      </c>
      <c r="L42" s="26">
        <v>0</v>
      </c>
      <c r="M42" s="20" t="s">
        <v>154</v>
      </c>
      <c r="N42" s="36" t="s">
        <v>145</v>
      </c>
    </row>
    <row r="43" ht="71.3" spans="1:14">
      <c r="A43" s="9">
        <v>5</v>
      </c>
      <c r="B43" s="9" t="s">
        <v>155</v>
      </c>
      <c r="C43" s="9" t="s">
        <v>40</v>
      </c>
      <c r="D43" s="9" t="s">
        <v>156</v>
      </c>
      <c r="E43" s="9" t="s">
        <v>157</v>
      </c>
      <c r="F43" s="9" t="s">
        <v>158</v>
      </c>
      <c r="G43" s="21" t="s">
        <v>142</v>
      </c>
      <c r="H43" s="9" t="s">
        <v>64</v>
      </c>
      <c r="I43" s="29">
        <v>300</v>
      </c>
      <c r="J43" s="26">
        <v>269</v>
      </c>
      <c r="K43" s="26">
        <v>83</v>
      </c>
      <c r="L43" s="26">
        <v>7</v>
      </c>
      <c r="M43" s="26" t="s">
        <v>159</v>
      </c>
      <c r="N43" s="36" t="s">
        <v>145</v>
      </c>
    </row>
    <row r="44" ht="56" spans="1:14">
      <c r="A44" s="9">
        <v>7</v>
      </c>
      <c r="B44" s="9" t="s">
        <v>160</v>
      </c>
      <c r="C44" s="9" t="s">
        <v>40</v>
      </c>
      <c r="D44" s="9" t="s">
        <v>54</v>
      </c>
      <c r="E44" s="9" t="s">
        <v>161</v>
      </c>
      <c r="F44" s="9" t="s">
        <v>158</v>
      </c>
      <c r="G44" s="21" t="s">
        <v>142</v>
      </c>
      <c r="H44" s="9" t="s">
        <v>64</v>
      </c>
      <c r="I44" s="29">
        <v>100</v>
      </c>
      <c r="J44" s="26">
        <v>371</v>
      </c>
      <c r="K44" s="26">
        <v>91</v>
      </c>
      <c r="L44" s="26">
        <v>0</v>
      </c>
      <c r="M44" s="26" t="s">
        <v>144</v>
      </c>
      <c r="N44" s="36" t="s">
        <v>145</v>
      </c>
    </row>
    <row r="45" ht="42" spans="1:14">
      <c r="A45" s="9">
        <v>9</v>
      </c>
      <c r="B45" s="9" t="s">
        <v>162</v>
      </c>
      <c r="C45" s="9" t="s">
        <v>40</v>
      </c>
      <c r="D45" s="9" t="s">
        <v>163</v>
      </c>
      <c r="E45" s="9" t="s">
        <v>164</v>
      </c>
      <c r="F45" s="9" t="s">
        <v>165</v>
      </c>
      <c r="G45" s="21" t="s">
        <v>142</v>
      </c>
      <c r="H45" s="9" t="s">
        <v>68</v>
      </c>
      <c r="I45" s="29">
        <v>130</v>
      </c>
      <c r="J45" s="26">
        <v>1000</v>
      </c>
      <c r="K45" s="26">
        <v>200</v>
      </c>
      <c r="L45" s="26">
        <v>20</v>
      </c>
      <c r="M45" s="26" t="s">
        <v>159</v>
      </c>
      <c r="N45" s="36" t="s">
        <v>145</v>
      </c>
    </row>
    <row r="46" ht="44.8" spans="1:14">
      <c r="A46" s="9">
        <v>10</v>
      </c>
      <c r="B46" s="9" t="s">
        <v>166</v>
      </c>
      <c r="C46" s="9" t="s">
        <v>40</v>
      </c>
      <c r="D46" s="9" t="s">
        <v>167</v>
      </c>
      <c r="E46" s="9" t="s">
        <v>168</v>
      </c>
      <c r="F46" s="9" t="s">
        <v>169</v>
      </c>
      <c r="G46" s="21" t="s">
        <v>142</v>
      </c>
      <c r="H46" s="9" t="s">
        <v>84</v>
      </c>
      <c r="I46" s="29">
        <v>160</v>
      </c>
      <c r="J46" s="26">
        <v>999</v>
      </c>
      <c r="K46" s="26">
        <v>200</v>
      </c>
      <c r="L46" s="26">
        <v>50</v>
      </c>
      <c r="M46" s="26" t="s">
        <v>144</v>
      </c>
      <c r="N46" s="36" t="s">
        <v>145</v>
      </c>
    </row>
    <row r="47" ht="42.65" spans="1:14">
      <c r="A47" s="9">
        <v>11</v>
      </c>
      <c r="B47" s="9" t="s">
        <v>170</v>
      </c>
      <c r="C47" s="9" t="s">
        <v>40</v>
      </c>
      <c r="D47" s="9" t="s">
        <v>171</v>
      </c>
      <c r="E47" s="9" t="s">
        <v>172</v>
      </c>
      <c r="F47" s="9" t="s">
        <v>72</v>
      </c>
      <c r="G47" s="21" t="s">
        <v>142</v>
      </c>
      <c r="H47" s="9" t="s">
        <v>38</v>
      </c>
      <c r="I47" s="29">
        <v>135</v>
      </c>
      <c r="J47" s="26">
        <v>512</v>
      </c>
      <c r="K47" s="26">
        <v>512</v>
      </c>
      <c r="L47" s="26">
        <v>10</v>
      </c>
      <c r="M47" s="26" t="s">
        <v>159</v>
      </c>
      <c r="N47" s="36" t="s">
        <v>145</v>
      </c>
    </row>
    <row r="48" ht="33.6" spans="1:14">
      <c r="A48" s="9">
        <v>16</v>
      </c>
      <c r="B48" s="9" t="s">
        <v>173</v>
      </c>
      <c r="C48" s="9" t="s">
        <v>40</v>
      </c>
      <c r="D48" s="9" t="s">
        <v>58</v>
      </c>
      <c r="E48" s="9" t="s">
        <v>174</v>
      </c>
      <c r="F48" s="9" t="s">
        <v>72</v>
      </c>
      <c r="G48" s="21" t="s">
        <v>142</v>
      </c>
      <c r="H48" s="9" t="s">
        <v>153</v>
      </c>
      <c r="I48" s="9">
        <v>1630</v>
      </c>
      <c r="J48" s="33"/>
      <c r="K48" s="33"/>
      <c r="L48" s="33"/>
      <c r="M48" s="26" t="s">
        <v>175</v>
      </c>
      <c r="N48" s="36" t="s">
        <v>145</v>
      </c>
    </row>
    <row r="49" spans="1:14">
      <c r="A49" s="8" t="s">
        <v>176</v>
      </c>
      <c r="B49" s="8" t="s">
        <v>177</v>
      </c>
      <c r="C49" s="9"/>
      <c r="D49" s="9"/>
      <c r="E49" s="9"/>
      <c r="F49" s="9"/>
      <c r="G49" s="9"/>
      <c r="H49" s="9"/>
      <c r="I49" s="29">
        <f>SUM(I50:I60)</f>
        <v>2200</v>
      </c>
      <c r="J49" s="33"/>
      <c r="K49" s="33"/>
      <c r="L49" s="33"/>
      <c r="M49" s="33"/>
      <c r="N49" s="33"/>
    </row>
    <row r="50" ht="57" spans="1:14">
      <c r="A50" s="9">
        <v>1</v>
      </c>
      <c r="B50" s="9" t="s">
        <v>178</v>
      </c>
      <c r="C50" s="9" t="s">
        <v>40</v>
      </c>
      <c r="D50" s="9" t="s">
        <v>179</v>
      </c>
      <c r="E50" s="9" t="s">
        <v>180</v>
      </c>
      <c r="F50" s="12" t="s">
        <v>51</v>
      </c>
      <c r="G50" s="10" t="s">
        <v>181</v>
      </c>
      <c r="H50" s="9" t="s">
        <v>44</v>
      </c>
      <c r="I50" s="29">
        <v>200</v>
      </c>
      <c r="J50" s="33"/>
      <c r="K50" s="33"/>
      <c r="L50" s="33"/>
      <c r="M50" s="37" t="s">
        <v>182</v>
      </c>
      <c r="N50" s="36" t="s">
        <v>145</v>
      </c>
    </row>
    <row r="51" ht="45.05" spans="1:14">
      <c r="A51" s="9">
        <v>2</v>
      </c>
      <c r="B51" s="9" t="s">
        <v>183</v>
      </c>
      <c r="C51" s="9" t="s">
        <v>40</v>
      </c>
      <c r="D51" s="9" t="s">
        <v>49</v>
      </c>
      <c r="E51" s="9" t="s">
        <v>184</v>
      </c>
      <c r="F51" s="12" t="s">
        <v>51</v>
      </c>
      <c r="G51" s="10" t="s">
        <v>181</v>
      </c>
      <c r="H51" s="9" t="s">
        <v>52</v>
      </c>
      <c r="I51" s="29">
        <v>200</v>
      </c>
      <c r="J51" s="33"/>
      <c r="K51" s="33"/>
      <c r="L51" s="33"/>
      <c r="M51" s="37" t="s">
        <v>182</v>
      </c>
      <c r="N51" s="36" t="s">
        <v>145</v>
      </c>
    </row>
    <row r="52" ht="45.05" spans="1:14">
      <c r="A52" s="9">
        <v>3</v>
      </c>
      <c r="B52" s="9" t="s">
        <v>185</v>
      </c>
      <c r="C52" s="9" t="s">
        <v>40</v>
      </c>
      <c r="D52" s="9" t="s">
        <v>186</v>
      </c>
      <c r="E52" s="9" t="s">
        <v>187</v>
      </c>
      <c r="F52" s="12" t="s">
        <v>51</v>
      </c>
      <c r="G52" s="10" t="s">
        <v>181</v>
      </c>
      <c r="H52" s="9" t="s">
        <v>64</v>
      </c>
      <c r="I52" s="29">
        <v>200</v>
      </c>
      <c r="J52" s="33"/>
      <c r="K52" s="33"/>
      <c r="L52" s="33"/>
      <c r="M52" s="37" t="s">
        <v>182</v>
      </c>
      <c r="N52" s="36" t="s">
        <v>145</v>
      </c>
    </row>
    <row r="53" ht="57" spans="1:14">
      <c r="A53" s="9">
        <v>4</v>
      </c>
      <c r="B53" s="9" t="s">
        <v>188</v>
      </c>
      <c r="C53" s="9" t="s">
        <v>40</v>
      </c>
      <c r="D53" s="9" t="s">
        <v>189</v>
      </c>
      <c r="E53" s="9" t="s">
        <v>190</v>
      </c>
      <c r="F53" s="12" t="s">
        <v>51</v>
      </c>
      <c r="G53" s="10" t="s">
        <v>181</v>
      </c>
      <c r="H53" s="9" t="s">
        <v>64</v>
      </c>
      <c r="I53" s="29">
        <v>200</v>
      </c>
      <c r="J53" s="33"/>
      <c r="K53" s="33"/>
      <c r="L53" s="33"/>
      <c r="M53" s="37" t="s">
        <v>182</v>
      </c>
      <c r="N53" s="36" t="s">
        <v>145</v>
      </c>
    </row>
    <row r="54" ht="45.05" spans="1:14">
      <c r="A54" s="9">
        <v>5</v>
      </c>
      <c r="B54" s="9" t="s">
        <v>191</v>
      </c>
      <c r="C54" s="15" t="s">
        <v>40</v>
      </c>
      <c r="D54" s="12" t="s">
        <v>192</v>
      </c>
      <c r="E54" s="12" t="s">
        <v>193</v>
      </c>
      <c r="F54" s="12" t="s">
        <v>51</v>
      </c>
      <c r="G54" s="10" t="s">
        <v>181</v>
      </c>
      <c r="H54" s="12" t="s">
        <v>68</v>
      </c>
      <c r="I54" s="29">
        <v>200</v>
      </c>
      <c r="J54" s="33"/>
      <c r="K54" s="33"/>
      <c r="L54" s="33"/>
      <c r="M54" s="37" t="s">
        <v>182</v>
      </c>
      <c r="N54" s="36" t="s">
        <v>145</v>
      </c>
    </row>
    <row r="55" ht="45.05" spans="1:14">
      <c r="A55" s="9">
        <v>6</v>
      </c>
      <c r="B55" s="12" t="s">
        <v>194</v>
      </c>
      <c r="C55" s="12" t="s">
        <v>40</v>
      </c>
      <c r="D55" s="12" t="s">
        <v>195</v>
      </c>
      <c r="E55" s="22" t="s">
        <v>196</v>
      </c>
      <c r="F55" s="12" t="s">
        <v>51</v>
      </c>
      <c r="G55" s="10" t="s">
        <v>181</v>
      </c>
      <c r="H55" s="12" t="s">
        <v>68</v>
      </c>
      <c r="I55" s="29">
        <v>200</v>
      </c>
      <c r="J55" s="33"/>
      <c r="K55" s="33"/>
      <c r="L55" s="33"/>
      <c r="M55" s="37" t="s">
        <v>182</v>
      </c>
      <c r="N55" s="36" t="s">
        <v>145</v>
      </c>
    </row>
    <row r="56" ht="45.05" spans="1:14">
      <c r="A56" s="9">
        <v>7</v>
      </c>
      <c r="B56" s="12" t="s">
        <v>197</v>
      </c>
      <c r="C56" s="12" t="s">
        <v>40</v>
      </c>
      <c r="D56" s="12" t="s">
        <v>198</v>
      </c>
      <c r="E56" s="12" t="s">
        <v>199</v>
      </c>
      <c r="F56" s="12" t="s">
        <v>51</v>
      </c>
      <c r="G56" s="10" t="s">
        <v>181</v>
      </c>
      <c r="H56" s="12" t="s">
        <v>73</v>
      </c>
      <c r="I56" s="29">
        <v>200</v>
      </c>
      <c r="J56" s="33"/>
      <c r="K56" s="33"/>
      <c r="L56" s="33"/>
      <c r="M56" s="37" t="s">
        <v>182</v>
      </c>
      <c r="N56" s="36" t="s">
        <v>145</v>
      </c>
    </row>
    <row r="57" ht="45.05" spans="1:14">
      <c r="A57" s="9">
        <v>8</v>
      </c>
      <c r="B57" s="12" t="s">
        <v>200</v>
      </c>
      <c r="C57" s="12" t="s">
        <v>201</v>
      </c>
      <c r="D57" s="12" t="s">
        <v>202</v>
      </c>
      <c r="E57" s="12" t="s">
        <v>203</v>
      </c>
      <c r="F57" s="12" t="s">
        <v>51</v>
      </c>
      <c r="G57" s="10" t="s">
        <v>181</v>
      </c>
      <c r="H57" s="12" t="s">
        <v>84</v>
      </c>
      <c r="I57" s="29">
        <v>200</v>
      </c>
      <c r="J57" s="33"/>
      <c r="K57" s="33"/>
      <c r="L57" s="33"/>
      <c r="M57" s="37" t="s">
        <v>182</v>
      </c>
      <c r="N57" s="36" t="s">
        <v>145</v>
      </c>
    </row>
    <row r="58" ht="45.05" spans="1:14">
      <c r="A58" s="9">
        <v>9</v>
      </c>
      <c r="B58" s="12" t="s">
        <v>204</v>
      </c>
      <c r="C58" s="12" t="s">
        <v>201</v>
      </c>
      <c r="D58" s="12" t="s">
        <v>86</v>
      </c>
      <c r="E58" s="12" t="s">
        <v>205</v>
      </c>
      <c r="F58" s="12" t="s">
        <v>51</v>
      </c>
      <c r="G58" s="10" t="s">
        <v>181</v>
      </c>
      <c r="H58" s="12" t="s">
        <v>84</v>
      </c>
      <c r="I58" s="29">
        <v>200</v>
      </c>
      <c r="J58" s="33"/>
      <c r="K58" s="33"/>
      <c r="L58" s="33"/>
      <c r="M58" s="37" t="s">
        <v>182</v>
      </c>
      <c r="N58" s="36" t="s">
        <v>145</v>
      </c>
    </row>
    <row r="59" ht="71.3" spans="1:14">
      <c r="A59" s="9">
        <v>10</v>
      </c>
      <c r="B59" s="12" t="s">
        <v>206</v>
      </c>
      <c r="C59" s="12" t="s">
        <v>40</v>
      </c>
      <c r="D59" s="12" t="s">
        <v>91</v>
      </c>
      <c r="E59" s="12" t="s">
        <v>207</v>
      </c>
      <c r="F59" s="12" t="s">
        <v>51</v>
      </c>
      <c r="G59" s="10" t="s">
        <v>181</v>
      </c>
      <c r="H59" s="12" t="s">
        <v>38</v>
      </c>
      <c r="I59" s="29">
        <v>200</v>
      </c>
      <c r="J59" s="33"/>
      <c r="K59" s="33"/>
      <c r="L59" s="33"/>
      <c r="M59" s="37" t="s">
        <v>182</v>
      </c>
      <c r="N59" s="36" t="s">
        <v>145</v>
      </c>
    </row>
    <row r="60" ht="45.05" spans="1:14">
      <c r="A60" s="9">
        <v>11</v>
      </c>
      <c r="B60" s="12" t="s">
        <v>208</v>
      </c>
      <c r="C60" s="12" t="s">
        <v>40</v>
      </c>
      <c r="D60" s="12" t="s">
        <v>209</v>
      </c>
      <c r="E60" s="23" t="s">
        <v>210</v>
      </c>
      <c r="F60" s="12" t="s">
        <v>51</v>
      </c>
      <c r="G60" s="10" t="s">
        <v>181</v>
      </c>
      <c r="H60" s="12" t="s">
        <v>38</v>
      </c>
      <c r="I60" s="29">
        <v>200</v>
      </c>
      <c r="J60" s="33"/>
      <c r="K60" s="33"/>
      <c r="L60" s="33"/>
      <c r="M60" s="37" t="s">
        <v>182</v>
      </c>
      <c r="N60" s="36" t="s">
        <v>145</v>
      </c>
    </row>
    <row r="61" ht="44.8" spans="1:14">
      <c r="A61" s="8" t="s">
        <v>211</v>
      </c>
      <c r="B61" s="8" t="s">
        <v>212</v>
      </c>
      <c r="C61" s="12" t="s">
        <v>40</v>
      </c>
      <c r="D61" s="12" t="s">
        <v>213</v>
      </c>
      <c r="E61" s="12" t="s">
        <v>214</v>
      </c>
      <c r="F61" s="12" t="s">
        <v>56</v>
      </c>
      <c r="G61" s="20" t="s">
        <v>215</v>
      </c>
      <c r="H61" s="12" t="s">
        <v>28</v>
      </c>
      <c r="I61" s="29">
        <v>200</v>
      </c>
      <c r="J61" s="33"/>
      <c r="K61" s="33"/>
      <c r="L61" s="33"/>
      <c r="M61" s="20" t="s">
        <v>216</v>
      </c>
      <c r="N61" s="20" t="s">
        <v>217</v>
      </c>
    </row>
    <row r="62" ht="25.5" spans="1:14">
      <c r="A62" s="8" t="s">
        <v>218</v>
      </c>
      <c r="B62" s="8" t="s">
        <v>219</v>
      </c>
      <c r="C62" s="9"/>
      <c r="D62" s="9"/>
      <c r="E62" s="19"/>
      <c r="F62" s="19"/>
      <c r="G62" s="19"/>
      <c r="H62" s="19"/>
      <c r="I62" s="29">
        <f>SUM(I63:I70)</f>
        <v>76.8</v>
      </c>
      <c r="J62" s="33"/>
      <c r="K62" s="33"/>
      <c r="L62" s="33"/>
      <c r="M62" s="33"/>
      <c r="N62" s="33"/>
    </row>
    <row r="63" ht="56.35" spans="1:14">
      <c r="A63" s="9">
        <v>1</v>
      </c>
      <c r="B63" s="9" t="s">
        <v>220</v>
      </c>
      <c r="C63" s="9" t="s">
        <v>40</v>
      </c>
      <c r="D63" s="9" t="s">
        <v>136</v>
      </c>
      <c r="E63" s="9" t="s">
        <v>221</v>
      </c>
      <c r="F63" s="9" t="s">
        <v>56</v>
      </c>
      <c r="G63" s="20" t="s">
        <v>222</v>
      </c>
      <c r="H63" s="9" t="s">
        <v>68</v>
      </c>
      <c r="I63" s="29">
        <v>4.5</v>
      </c>
      <c r="J63" s="33"/>
      <c r="K63" s="33"/>
      <c r="L63" s="33"/>
      <c r="M63" s="20" t="s">
        <v>223</v>
      </c>
      <c r="N63" s="36" t="s">
        <v>224</v>
      </c>
    </row>
    <row r="64" ht="56.35" spans="1:14">
      <c r="A64" s="9">
        <v>2</v>
      </c>
      <c r="B64" s="9" t="s">
        <v>225</v>
      </c>
      <c r="C64" s="9" t="s">
        <v>40</v>
      </c>
      <c r="D64" s="9" t="s">
        <v>111</v>
      </c>
      <c r="E64" s="9" t="s">
        <v>221</v>
      </c>
      <c r="F64" s="9" t="s">
        <v>56</v>
      </c>
      <c r="G64" s="20" t="s">
        <v>222</v>
      </c>
      <c r="H64" s="9" t="s">
        <v>64</v>
      </c>
      <c r="I64" s="29">
        <v>12.6</v>
      </c>
      <c r="J64" s="33"/>
      <c r="K64" s="33"/>
      <c r="L64" s="33"/>
      <c r="M64" s="13" t="s">
        <v>226</v>
      </c>
      <c r="N64" s="36" t="s">
        <v>227</v>
      </c>
    </row>
    <row r="65" ht="56.35" spans="1:14">
      <c r="A65" s="9">
        <v>3</v>
      </c>
      <c r="B65" s="9" t="s">
        <v>228</v>
      </c>
      <c r="C65" s="9" t="s">
        <v>40</v>
      </c>
      <c r="D65" s="9" t="s">
        <v>128</v>
      </c>
      <c r="E65" s="9" t="s">
        <v>221</v>
      </c>
      <c r="F65" s="9" t="s">
        <v>56</v>
      </c>
      <c r="G65" s="20" t="s">
        <v>222</v>
      </c>
      <c r="H65" s="9" t="s">
        <v>38</v>
      </c>
      <c r="I65" s="29">
        <v>8.7</v>
      </c>
      <c r="J65" s="33"/>
      <c r="K65" s="33"/>
      <c r="L65" s="33"/>
      <c r="M65" s="20" t="s">
        <v>229</v>
      </c>
      <c r="N65" s="36" t="s">
        <v>230</v>
      </c>
    </row>
    <row r="66" ht="56.35" spans="1:14">
      <c r="A66" s="9">
        <v>4</v>
      </c>
      <c r="B66" s="9" t="s">
        <v>231</v>
      </c>
      <c r="C66" s="9" t="s">
        <v>40</v>
      </c>
      <c r="D66" s="9" t="s">
        <v>94</v>
      </c>
      <c r="E66" s="9" t="s">
        <v>221</v>
      </c>
      <c r="F66" s="9" t="s">
        <v>56</v>
      </c>
      <c r="G66" s="20" t="s">
        <v>222</v>
      </c>
      <c r="H66" s="9" t="s">
        <v>73</v>
      </c>
      <c r="I66" s="29">
        <v>4.5</v>
      </c>
      <c r="J66" s="33"/>
      <c r="K66" s="33"/>
      <c r="L66" s="33"/>
      <c r="M66" s="20" t="s">
        <v>223</v>
      </c>
      <c r="N66" s="36" t="s">
        <v>224</v>
      </c>
    </row>
    <row r="67" ht="56.35" spans="1:14">
      <c r="A67" s="9">
        <v>5</v>
      </c>
      <c r="B67" s="9" t="s">
        <v>232</v>
      </c>
      <c r="C67" s="9" t="s">
        <v>40</v>
      </c>
      <c r="D67" s="9" t="s">
        <v>115</v>
      </c>
      <c r="E67" s="9" t="s">
        <v>221</v>
      </c>
      <c r="F67" s="9" t="s">
        <v>56</v>
      </c>
      <c r="G67" s="20" t="s">
        <v>222</v>
      </c>
      <c r="H67" s="9" t="s">
        <v>34</v>
      </c>
      <c r="I67" s="29">
        <v>6.9</v>
      </c>
      <c r="J67" s="33"/>
      <c r="K67" s="33"/>
      <c r="L67" s="33"/>
      <c r="M67" s="20" t="s">
        <v>233</v>
      </c>
      <c r="N67" s="36" t="s">
        <v>234</v>
      </c>
    </row>
    <row r="68" ht="56.35" spans="1:14">
      <c r="A68" s="9">
        <v>6</v>
      </c>
      <c r="B68" s="9" t="s">
        <v>235</v>
      </c>
      <c r="C68" s="9" t="s">
        <v>40</v>
      </c>
      <c r="D68" s="9" t="s">
        <v>100</v>
      </c>
      <c r="E68" s="9" t="s">
        <v>221</v>
      </c>
      <c r="F68" s="9" t="s">
        <v>56</v>
      </c>
      <c r="G68" s="20" t="s">
        <v>222</v>
      </c>
      <c r="H68" s="9" t="s">
        <v>44</v>
      </c>
      <c r="I68" s="29">
        <v>11.1</v>
      </c>
      <c r="J68" s="33"/>
      <c r="K68" s="33"/>
      <c r="L68" s="33"/>
      <c r="M68" s="20" t="s">
        <v>236</v>
      </c>
      <c r="N68" s="36" t="s">
        <v>237</v>
      </c>
    </row>
    <row r="69" ht="56.35" spans="1:14">
      <c r="A69" s="9">
        <v>7</v>
      </c>
      <c r="B69" s="9" t="s">
        <v>238</v>
      </c>
      <c r="C69" s="9" t="s">
        <v>40</v>
      </c>
      <c r="D69" s="9" t="s">
        <v>133</v>
      </c>
      <c r="E69" s="9" t="s">
        <v>221</v>
      </c>
      <c r="F69" s="9" t="s">
        <v>56</v>
      </c>
      <c r="G69" s="20" t="s">
        <v>222</v>
      </c>
      <c r="H69" s="9" t="s">
        <v>84</v>
      </c>
      <c r="I69" s="29">
        <v>13.5</v>
      </c>
      <c r="J69" s="33"/>
      <c r="K69" s="33"/>
      <c r="L69" s="33"/>
      <c r="M69" s="20" t="s">
        <v>239</v>
      </c>
      <c r="N69" s="36" t="s">
        <v>240</v>
      </c>
    </row>
    <row r="70" ht="56.35" spans="1:14">
      <c r="A70" s="9">
        <v>8</v>
      </c>
      <c r="B70" s="9" t="s">
        <v>241</v>
      </c>
      <c r="C70" s="9" t="s">
        <v>40</v>
      </c>
      <c r="D70" s="9" t="s">
        <v>107</v>
      </c>
      <c r="E70" s="9" t="s">
        <v>221</v>
      </c>
      <c r="F70" s="9" t="s">
        <v>56</v>
      </c>
      <c r="G70" s="20" t="s">
        <v>222</v>
      </c>
      <c r="H70" s="9" t="s">
        <v>52</v>
      </c>
      <c r="I70" s="29">
        <v>15</v>
      </c>
      <c r="J70" s="33"/>
      <c r="K70" s="33"/>
      <c r="L70" s="33"/>
      <c r="M70" s="20" t="s">
        <v>242</v>
      </c>
      <c r="N70" s="36" t="s">
        <v>243</v>
      </c>
    </row>
    <row r="71" ht="56.25" spans="1:14">
      <c r="A71" s="38" t="s">
        <v>244</v>
      </c>
      <c r="B71" s="8" t="s">
        <v>245</v>
      </c>
      <c r="C71" s="14"/>
      <c r="D71" s="13" t="s">
        <v>246</v>
      </c>
      <c r="E71" s="41" t="s">
        <v>247</v>
      </c>
      <c r="F71" s="10" t="s">
        <v>248</v>
      </c>
      <c r="G71" s="10" t="s">
        <v>249</v>
      </c>
      <c r="H71" s="41" t="s">
        <v>250</v>
      </c>
      <c r="I71" s="43">
        <v>145</v>
      </c>
      <c r="J71" s="33"/>
      <c r="K71" s="33"/>
      <c r="L71" s="33"/>
      <c r="M71" s="20" t="s">
        <v>251</v>
      </c>
      <c r="N71" s="20"/>
    </row>
    <row r="72" ht="37.8" spans="1:14">
      <c r="A72" s="38" t="s">
        <v>252</v>
      </c>
      <c r="B72" s="39" t="s">
        <v>253</v>
      </c>
      <c r="C72" s="10" t="s">
        <v>40</v>
      </c>
      <c r="D72" s="40" t="s">
        <v>254</v>
      </c>
      <c r="E72" s="40" t="s">
        <v>253</v>
      </c>
      <c r="F72" s="10" t="s">
        <v>248</v>
      </c>
      <c r="G72" s="40" t="s">
        <v>255</v>
      </c>
      <c r="H72" s="42" t="s">
        <v>256</v>
      </c>
      <c r="I72" s="20">
        <v>436</v>
      </c>
      <c r="J72" s="42"/>
      <c r="K72" s="20"/>
      <c r="L72" s="33"/>
      <c r="M72" s="44" t="s">
        <v>257</v>
      </c>
      <c r="N72" s="33"/>
    </row>
    <row r="73" ht="25.2" spans="1:14">
      <c r="A73" s="38" t="s">
        <v>258</v>
      </c>
      <c r="B73" s="39" t="s">
        <v>259</v>
      </c>
      <c r="C73" s="40" t="s">
        <v>23</v>
      </c>
      <c r="D73" s="40" t="s">
        <v>94</v>
      </c>
      <c r="E73" s="40" t="s">
        <v>259</v>
      </c>
      <c r="F73" s="10" t="s">
        <v>248</v>
      </c>
      <c r="G73" s="40" t="s">
        <v>255</v>
      </c>
      <c r="H73" s="40" t="s">
        <v>260</v>
      </c>
      <c r="I73" s="20">
        <v>145</v>
      </c>
      <c r="J73" s="40"/>
      <c r="K73" s="20"/>
      <c r="L73" s="33"/>
      <c r="M73" s="44" t="s">
        <v>261</v>
      </c>
      <c r="N73" s="33"/>
    </row>
  </sheetData>
  <mergeCells count="17">
    <mergeCell ref="A1:N1"/>
    <mergeCell ref="B2:H2"/>
    <mergeCell ref="J2:L2"/>
    <mergeCell ref="K3:L3"/>
    <mergeCell ref="A5:H5"/>
    <mergeCell ref="A2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2:M4"/>
    <mergeCell ref="N2:N4"/>
  </mergeCells>
  <pageMargins left="0.502777777777778" right="0.502777777777778" top="0.196527777777778" bottom="0.118055555555556" header="0.0777777777777778" footer="0.1562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64285714285714" defaultRowHeight="13.1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64285714285714" defaultRowHeight="13.1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EasyForeverQvQ</dc:creator>
  <cp:lastModifiedBy>iPhone</cp:lastModifiedBy>
  <dcterms:created xsi:type="dcterms:W3CDTF">2021-06-02T01:16:00Z</dcterms:created>
  <dcterms:modified xsi:type="dcterms:W3CDTF">2022-12-08T06:23:43Z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CE3F4B5BD319424FB78743B1A2F01C84</vt:lpwstr>
  </property>
  <property fmtid="{D5CDD505-2E9C-101B-9397-08002B2CF9AE}" pid="3" name="KSOProductBuildVer">
    <vt:lpwstr>2052-11.31.0</vt:lpwstr>
  </property>
</Properties>
</file>