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<sst xmlns="http://schemas.openxmlformats.org/spreadsheetml/2006/main" count="790" uniqueCount="288">
  <si>
    <t>靖宇县2021年度巩固拓展脱贫攻坚成果和乡村振兴项目库</t>
  </si>
  <si>
    <t>序号</t>
  </si>
  <si>
    <t>整合资金投资项目基本信息</t>
  </si>
  <si>
    <t>整合资金项目投资规模（万元）</t>
  </si>
  <si>
    <t>整合资金项目类别</t>
  </si>
  <si>
    <t>项目受益对象信息（户、人）</t>
  </si>
  <si>
    <t>项目绩效目标</t>
  </si>
  <si>
    <t>项目名称</t>
  </si>
  <si>
    <t>建设性质</t>
  </si>
  <si>
    <t>建设地点</t>
  </si>
  <si>
    <t>建设内容</t>
  </si>
  <si>
    <t>进度计划</t>
  </si>
  <si>
    <t>补助标准</t>
  </si>
  <si>
    <t>行业主管部门</t>
  </si>
  <si>
    <t>项目主管部门</t>
  </si>
  <si>
    <t>责任单位</t>
  </si>
  <si>
    <t>合计</t>
  </si>
  <si>
    <t>筹资方式</t>
  </si>
  <si>
    <t>农业生产发展</t>
  </si>
  <si>
    <t>农村基础设施建设</t>
  </si>
  <si>
    <t>其他</t>
  </si>
  <si>
    <t>受益贫困户数</t>
  </si>
  <si>
    <t>受益贫困人口数</t>
  </si>
  <si>
    <t>整合资金</t>
  </si>
  <si>
    <t>其他
资金</t>
  </si>
  <si>
    <t>一</t>
  </si>
  <si>
    <t>产业项目</t>
  </si>
  <si>
    <t>（一）</t>
  </si>
  <si>
    <t>因户施策、以奖代补</t>
  </si>
  <si>
    <t>新建</t>
  </si>
  <si>
    <t>8个乡镇</t>
  </si>
  <si>
    <t>因户施策、以奖代补（种养殖项目）</t>
  </si>
  <si>
    <t>2021.4-2021.10</t>
  </si>
  <si>
    <t>上限2000元/人</t>
  </si>
  <si>
    <t>农业农村局</t>
  </si>
  <si>
    <t>各乡镇政府</t>
  </si>
  <si>
    <t>√</t>
  </si>
  <si>
    <t>赤松镇2021年度因户施策项目</t>
  </si>
  <si>
    <t>赤松镇</t>
  </si>
  <si>
    <t>种植蓝莓20亩、贝母20亩</t>
  </si>
  <si>
    <t>支持有劳动能力贫困户，通过自身劳动，发展脱贫产业项目。</t>
  </si>
  <si>
    <t>花园口镇2021年度因户施策项目</t>
  </si>
  <si>
    <t>花园口镇</t>
  </si>
  <si>
    <t>种植贝母175亩、黑木耳21.1万袋</t>
  </si>
  <si>
    <t>景山镇2021年度因户施策项目</t>
  </si>
  <si>
    <t>景山镇</t>
  </si>
  <si>
    <t>种植贝母151.4亩、养猪43头、蓝莓25亩</t>
  </si>
  <si>
    <t>靖宇镇2021年度因户施策项目</t>
  </si>
  <si>
    <t>靖宇镇</t>
  </si>
  <si>
    <t>种植大果榛子4亩、蓝靛果10亩、蓝莓30亩、贝母26亩</t>
  </si>
  <si>
    <t>龙泉镇2021年度因户施策项目</t>
  </si>
  <si>
    <t>龙泉镇</t>
  </si>
  <si>
    <t>种植蓝莓72亩、贝母41.9亩、大果榛子34亩、黑木耳2.9万袋</t>
  </si>
  <si>
    <t>濛江乡2021年度因户施策项目</t>
  </si>
  <si>
    <t>濛江乡</t>
  </si>
  <si>
    <t>种植蓝莓156.8亩、贝母220.3亩、大果榛子13亩</t>
  </si>
  <si>
    <t>那尔轰镇2021年度因户施策项目</t>
  </si>
  <si>
    <t>那尔轰镇</t>
  </si>
  <si>
    <t>种植大果榛子21亩、蓝莓15亩、贝母70亩、黑木耳30亩</t>
  </si>
  <si>
    <t>三道湖镇2021年度因户施策项目</t>
  </si>
  <si>
    <t>三道湖镇</t>
  </si>
  <si>
    <t>种植蓝莓43亩</t>
  </si>
  <si>
    <t>赤松镇2021年度以奖代补项目</t>
  </si>
  <si>
    <t>种植特色经济作物、人参、中小药材以及家畜家禽养殖</t>
  </si>
  <si>
    <t>2021.3-2021.12</t>
  </si>
  <si>
    <t>农业农村局、畜牧兽医管理总站</t>
  </si>
  <si>
    <t>花园口镇2021年度以奖代补项目</t>
  </si>
  <si>
    <t>景山镇2021年度以奖代补项目</t>
  </si>
  <si>
    <t>靖宇镇2021年度以奖代补项目</t>
  </si>
  <si>
    <t>种植特色经济作物、中小药材以及家畜家禽养殖</t>
  </si>
  <si>
    <t>龙泉镇2021年度以奖代补项目</t>
  </si>
  <si>
    <t>濛江乡2021年度以奖代补项目</t>
  </si>
  <si>
    <t>那尔轰镇2021年度以奖代补项目</t>
  </si>
  <si>
    <t>种植特色经济作物、人参、中小药材以及养蜂</t>
  </si>
  <si>
    <t>三道湖镇2021年度以奖代补项目</t>
  </si>
  <si>
    <t>（二）</t>
  </si>
  <si>
    <t>资产收益</t>
  </si>
  <si>
    <t>靖宇县赤松镇七个村养鸡扶贫项目</t>
  </si>
  <si>
    <t>标准化鸡舍3栋，综合管理办公用房1栋</t>
  </si>
  <si>
    <t>执行行业标准</t>
  </si>
  <si>
    <t>赤松镇人民政府</t>
  </si>
  <si>
    <t>增加贫困人口劳动力收入</t>
  </si>
  <si>
    <t>赤松镇冷库建设项目</t>
  </si>
  <si>
    <t>本项目为靖宇县赤松镇冷库建设项目，冷库建成后主要进行玉米的冷藏，结构为砌体结构，冷库总建筑面积 2000 ㎡。一层是高温库（温度 1-5℃）和机房，建筑面积 1000 ㎡，二层是低温库（温度-18℃），建筑面积 1000 ㎡，净高为 5.5 米</t>
  </si>
  <si>
    <t>2021.1-2021.12</t>
  </si>
  <si>
    <t>花园口镇巴里村手工扶贫车间</t>
  </si>
  <si>
    <t>建造手工扶贫车间，带动贫困户增收</t>
  </si>
  <si>
    <t>2021.1-2022.1</t>
  </si>
  <si>
    <t>花园口镇人民政府</t>
  </si>
  <si>
    <t>靖宇镇濛江村生态农业观光体验园建设项目</t>
  </si>
  <si>
    <t>项目占地面积20亩，建设现代化标准温室大棚4栋及相关配套设施，种植牛奶草莓、香瓜、黄瓜等反季有机果蔬，采取旅游采摘体验的经营方式。</t>
  </si>
  <si>
    <t>2021.5-2021.12</t>
  </si>
  <si>
    <t>靖宇镇人民政府</t>
  </si>
  <si>
    <t>吉林省百草权舆商贸有限公司蓝莓果干生产线建设项目</t>
  </si>
  <si>
    <t>采取企业+农户+基地的发展模式，建设一条蓝莓果干生产线，购置包装机、烘干机、存储罐、报箱机等设备，形成扶贫资产分红，为3个贫困村增收。</t>
  </si>
  <si>
    <t>靖宇县白羽肉鸡全产业链建设项目-
饲养小区建设</t>
  </si>
  <si>
    <t>濛江乡、赤松镇、景山镇、龙泉镇</t>
  </si>
  <si>
    <t>饲养小区6个，建设饲养棚舍72栋；办理畜禽饲料厂</t>
  </si>
  <si>
    <t>靖宇县扶贫办</t>
  </si>
  <si>
    <t>龙泉镇梨树村梅花鹿养殖项目</t>
  </si>
  <si>
    <t>龙泉镇梨树村</t>
  </si>
  <si>
    <t>建设养殖梅花鹿场地、厂房500平方米及购买50头梅花鹿</t>
  </si>
  <si>
    <t>2021.7-2021.12</t>
  </si>
  <si>
    <t>龙泉镇人民政府</t>
  </si>
  <si>
    <t>龙泉镇梨树村平贝母种植项目</t>
  </si>
  <si>
    <t>建设发展平贝母60亩，土地租赁，购买种栽、肥料、人工、整地</t>
  </si>
  <si>
    <t>龙泉镇富国村养牛项目</t>
  </si>
  <si>
    <t>龙泉镇富国村</t>
  </si>
  <si>
    <t>建设养牛场地、厂房500平方米及购买30头牛</t>
  </si>
  <si>
    <t>龙泉镇南阳村养牛项目</t>
  </si>
  <si>
    <t>龙泉镇南阳村</t>
  </si>
  <si>
    <t>建设养牛场地、厂房300平方米及购买11头牛</t>
  </si>
  <si>
    <t>振兴乡村经济</t>
  </si>
  <si>
    <t>景山镇崇理村农特产品冷库项目</t>
  </si>
  <si>
    <t>新建冷库中转站，保鲜与冷藏基地</t>
  </si>
  <si>
    <t>景山镇人民政府</t>
  </si>
  <si>
    <t>建设冷库保鲜系统，增加农特产品销售收入，为农特产品生产提高保障</t>
  </si>
  <si>
    <t>景山镇景山村、大粮户村、上营子村可繁育母牛养殖项目</t>
  </si>
  <si>
    <t>新建牛舍3000平方米，及配套设施。</t>
  </si>
  <si>
    <t>建设村集体项目，增加就业机会，带动周围养殖业积极性。增加百姓收入，提高百姓幸福感。</t>
  </si>
  <si>
    <t>（三）</t>
  </si>
  <si>
    <t>靖宇县“一谷一城”</t>
  </si>
  <si>
    <t>种植百合50亩，赤芍50亩，白芍50亩，菊花100亩，油菜花50亩，蓝莓400亩，贝母30亩，天麻30亩，五味子80亩，返魂草60亩，苍术40亩，黄芪35亩，当归95亩，威灵仙30亩，党参32亩，施用新型肥料200斤以上的玉米种植面积1000亩，施用新型肥料200斤以上的大豆种植面积900亩，新型肥料3000吨。</t>
  </si>
  <si>
    <t>依据实施方案种植品种补助</t>
  </si>
  <si>
    <t>靖宇县人民政府</t>
  </si>
  <si>
    <t>支持贫困户发展“一谷一城”种植品种，带动贫困户增收。</t>
  </si>
  <si>
    <t>二</t>
  </si>
  <si>
    <t>基础设施项目</t>
  </si>
  <si>
    <t>道路工程建设</t>
  </si>
  <si>
    <t>濛江乡畜牧养殖产业道路建设工程</t>
  </si>
  <si>
    <t>板石村
中华村
南天门村</t>
  </si>
  <si>
    <t>新建三处畜牧业区域的道路建设里程共计4.694公里。</t>
  </si>
  <si>
    <t>2021.5-2022.11</t>
  </si>
  <si>
    <t>直接费用105-195元/平方米</t>
  </si>
  <si>
    <t>交通局</t>
  </si>
  <si>
    <t>改善生产生活条件，方便百姓出行，受益人口1295人</t>
  </si>
  <si>
    <t>花园口镇仁义村果园屯沥青路铺设项目</t>
  </si>
  <si>
    <t>花园口镇仁义村果园屯</t>
  </si>
  <si>
    <t>1.2公里及排水沟200米</t>
  </si>
  <si>
    <t>改善村民生产生活条件，增加贫困户收入。</t>
  </si>
  <si>
    <t>花园口镇榆树林子大桥建设工程</t>
  </si>
  <si>
    <t>江沿村</t>
  </si>
  <si>
    <t>吊桥改造空心板桥，桥梁全长150米，桥头引道长160米</t>
  </si>
  <si>
    <t>直接费用 1.5万元/延长米</t>
  </si>
  <si>
    <t>靖宇镇沥青路及产业路建设工程</t>
  </si>
  <si>
    <t>保安村镇郊村濛江村河南村靖安村永生村</t>
  </si>
  <si>
    <t>工程位于靖宇镇内，分为69条路线，总里程25.008公里。全线共设涵洞26道。</t>
  </si>
  <si>
    <t>改善居民生产生活环境，促进村民增收。</t>
  </si>
  <si>
    <t>那尔轰镇批洲村沥青路面铺设工程项目</t>
  </si>
  <si>
    <t>批洲村</t>
  </si>
  <si>
    <t>沥青路面铺设5.568公里</t>
  </si>
  <si>
    <t>三道湖镇二期沥青路面续建工程</t>
  </si>
  <si>
    <t>新农村、护林村、东沟村、向阳村、四道沟村、清江村、三合村金家屯</t>
  </si>
  <si>
    <t>项目建设沥青路面10.348公里</t>
  </si>
  <si>
    <t>靖宇县农村公路改造项目</t>
  </si>
  <si>
    <t>建设农村公路改造26公里，生命安全防护工程37公里、 危桥2座.</t>
  </si>
  <si>
    <t>改善生产生活条件，方便百姓出行，受益人口6523人</t>
  </si>
  <si>
    <t>小流域治理项目</t>
  </si>
  <si>
    <t>靖宇县濛江乡义胜村河道治理一期工程</t>
  </si>
  <si>
    <t>义胜村</t>
  </si>
  <si>
    <t>修砌护堤1042延长米</t>
  </si>
  <si>
    <t>直接费用1500-2000元/延长米</t>
  </si>
  <si>
    <t>水利局</t>
  </si>
  <si>
    <t>发展乡村防洪防涝设施，提高生态经济效益，受益人口140人</t>
  </si>
  <si>
    <t>靖宇县濛江乡中华村堤防工程</t>
  </si>
  <si>
    <t>中华村</t>
  </si>
  <si>
    <t>修砌护堤2164延长米，其中左岸1078m，右岸1086m。</t>
  </si>
  <si>
    <t>发展乡村防洪防涝设施，提高生态经济效益，受益人口127人</t>
  </si>
  <si>
    <t>靖宇县赤松镇赤松村、刺秋岭村老五厂屯、三0九村小流域治理工程</t>
  </si>
  <si>
    <t>赤松镇赤松村、刺秋岭村、三０九村</t>
  </si>
  <si>
    <t>赤松村新建挡墙１０８７米，刺秋岭老五厂屯新建挡墙７６９米，三０九村新建Ｕ型槽２３８米，排水渠８１９米</t>
  </si>
  <si>
    <t>保持水土河生态安全，提高防汛能力，保护群众生命财产安全</t>
  </si>
  <si>
    <t>景山镇景山村（一队）排水渠工程</t>
  </si>
  <si>
    <t>景山村</t>
  </si>
  <si>
    <t>上段11165延长米、中段1140延长米、下端868延长米</t>
  </si>
  <si>
    <t>村内排水治理，减少村内村民水患</t>
  </si>
  <si>
    <t>景山镇五里河村、兴隆村等五个村小流域治理工程</t>
  </si>
  <si>
    <t>五里河村426延长米、兴隆村61延长米、双沟村553延长米、清水993延长米、亮甸子村351延长米。</t>
  </si>
  <si>
    <t>村内小流域排水治理，减少村内村民水患</t>
  </si>
  <si>
    <t>正身河靖宇县花园口镇区段右岸堤防水毁修复工程</t>
  </si>
  <si>
    <t>正身河花园村段</t>
  </si>
  <si>
    <t>正身河干流左岸、鹤大高速桥下游新建护岸长266m，解决弯段凹岸冲刷问题。正身河干流右岸堤防水毁修复段长2420m。</t>
  </si>
  <si>
    <t>靖宇县花园口镇新华村长坂坡沟小流域治理工程</t>
  </si>
  <si>
    <t>新华村</t>
  </si>
  <si>
    <t xml:space="preserve"> 浆砌石护岸总长度为593.4m,其中左岸288.3m,右岸305.1m，根据实际地形在河道桩号K0+111.1处设汇入涵一处，长度为3.0m。本项目全线无新增征地拆迁。</t>
  </si>
  <si>
    <t>靖宇县花园口镇头道花园河巴里村段治理工程</t>
  </si>
  <si>
    <t>巴里村</t>
  </si>
  <si>
    <t>设计实施护岸工程总长度3015m。其中：左岸治理长度1571m，右岸治理长度1258m，支流回水治理长度186m。巴里村左岸0+000-1+083段治理雷诺垫户坡形式，其余各段均采用浆砌石挡土墙形式。新建人行下河台阶3处，新建板桥1座。</t>
  </si>
  <si>
    <t>花园口镇仁和村水毁段、新立村村部下段堤防、双河村二道沟屯及山河村水毁段等4个村治理工程</t>
  </si>
  <si>
    <t>花园口镇仁和村、新立村、双河村二道沟屯、山河村</t>
  </si>
  <si>
    <t>本次治理段位于靖宇县花园口镇仁和村、新立村、双河村二道沟屯、山河村。河道总长度为1500m，护岸总长度2200m。</t>
  </si>
  <si>
    <t>靖宇镇珠子河镇郊村段小流治理工程</t>
  </si>
  <si>
    <t>镇郊村</t>
  </si>
  <si>
    <t xml:space="preserve">工程共计治理河道长度1322m，起始于珠子河二参场新桥上游660米处，终止于上游姜家桥处新建护岸工程1375m。其中：左岸长度868m，右岸507m。 </t>
  </si>
  <si>
    <t>保护耕地，保护村民生命财产安全</t>
  </si>
  <si>
    <t>靖宇镇河南村姜家沟河小流域治理工程</t>
  </si>
  <si>
    <t>河南村</t>
  </si>
  <si>
    <t>项目拟建挡墙总长1064m，左岸532m，右岸532m，设排水涵管8处，设砼盖板5处，改建公路桥一座。</t>
  </si>
  <si>
    <t>那尔轰镇那尔轰村老罗沟、富家沟、敬老院小流域工程</t>
  </si>
  <si>
    <t>那尔轰村</t>
  </si>
  <si>
    <t>新建堤坊1500米</t>
  </si>
  <si>
    <t>那尔轰镇西头村南河小流域治理工程</t>
  </si>
  <si>
    <t>西头村</t>
  </si>
  <si>
    <t>新建堤坊600米</t>
  </si>
  <si>
    <t>三道湖镇三合村金家屯、白江河村、岳家村排水工程</t>
  </si>
  <si>
    <t>三合村金家屯、白江河村、岳家村</t>
  </si>
  <si>
    <t>共建设排水边沟、护坡8150米。</t>
  </si>
  <si>
    <t>三道湖镇向阳村、护林村、白江河村小流域治理工程</t>
  </si>
  <si>
    <t>燕平村、护林村、白江河村</t>
  </si>
  <si>
    <t>治理河道4.8公里</t>
  </si>
  <si>
    <t>龙泉镇小北山村小流域治理工程</t>
  </si>
  <si>
    <t>龙泉镇小北山村、大北山村</t>
  </si>
  <si>
    <t xml:space="preserve">设计护岸总长度980m, 工程新建排水涵 11 处 下河台阶 2处 </t>
  </si>
  <si>
    <t>龙泉镇五台村小流域治理工程</t>
  </si>
  <si>
    <t>龙泉镇五台村</t>
  </si>
  <si>
    <t>五台沟河段新建重力式浆砌石挡墙总长972m， 五台沟河南岔段新建重力式浆砌石挡墙主堤长1260m，副堤 66m</t>
  </si>
  <si>
    <t>靖宇县花园口镇松江村衔接乡村振兴建设工程</t>
  </si>
  <si>
    <t>松江村</t>
  </si>
  <si>
    <t>修建五处小流域。其中堤防长度750米，人行步道绿化1300米，铺设植草砖7800平方米，土方回填9700方。</t>
  </si>
  <si>
    <t>2021.5-2021.11</t>
  </si>
  <si>
    <t>龙泉镇大北山村段、双龙村段应急度汛工程</t>
  </si>
  <si>
    <t>大北山村、双龙村</t>
  </si>
  <si>
    <t xml:space="preserve">龙泉镇大北山村 :1浆砌石堤防墙体倒塌30m 采用浆砌石挡墙防护； 
2浆砌石堤防堤脚淘刷940m 采用格宾石笼护脚防护 
双龙村段（酒厂桥）：1浆砌石堤防墙体倒塌130m 采用浆砌石挡墙防护 ；2浆砌石堤防堤脚淘刷225m 采用格宾石笼护脚防护 </t>
  </si>
  <si>
    <t>安全饮水工程</t>
  </si>
  <si>
    <t>靖宇县花园口镇江沿村过江管道建设项目</t>
  </si>
  <si>
    <t>花园口镇江沿村</t>
  </si>
  <si>
    <t>过江管道300米， 检查井5个，村内管道500米</t>
  </si>
  <si>
    <t>2021.07-2021.11</t>
  </si>
  <si>
    <t>执行设计标准</t>
  </si>
  <si>
    <t>保障村内饮水安全和及时供应，受益80人。</t>
  </si>
  <si>
    <t>靖宇县农村饮水安全巩固提升
工程</t>
  </si>
  <si>
    <t>7个乡镇</t>
  </si>
  <si>
    <t>管路铺设、泵房、机井、水表、检查井、蓄水池、水源保护</t>
  </si>
  <si>
    <t>解决农村人口饮水安全</t>
  </si>
  <si>
    <t>靖宇县农村饮水安全应急抢修工程</t>
  </si>
  <si>
    <t>2021.01-2021.12</t>
  </si>
  <si>
    <t>解决农村饮水突发事件，保障农村人口饮水安全</t>
  </si>
  <si>
    <t>三</t>
  </si>
  <si>
    <t>高标准农田</t>
  </si>
  <si>
    <t>靖宇县</t>
  </si>
  <si>
    <t>建成高标准农田面积3.55万亩，今年完成高标准农田工程外业测绘、可研编制、规划设计及开工建设工作</t>
  </si>
  <si>
    <t>1380元/亩</t>
  </si>
  <si>
    <t xml:space="preserve"> </t>
  </si>
  <si>
    <t>高产稳产、生态良好、抗灾能力强</t>
  </si>
  <si>
    <t>四</t>
  </si>
  <si>
    <t>庭院经济基础设施</t>
  </si>
  <si>
    <t>濛江乡庭院经济基础设施建设项目</t>
  </si>
  <si>
    <t>板石村
珠子河村村
南天门村</t>
  </si>
  <si>
    <t>新建排水沟900延长米，维修排水沟2080延长米，新建围栏15700延长米。今年计划完成30%工程量。</t>
  </si>
  <si>
    <t>边沟1000-1200元/延长米；围栏220-240元/延长米</t>
  </si>
  <si>
    <t>濛江乡人民政府</t>
  </si>
  <si>
    <t>保护庭院经济作物700亩，促进庭院经济发展。</t>
  </si>
  <si>
    <t>赤松镇赤松村、青松村、赤柏村、小沙河村庭院经济基础设施建设项目</t>
  </si>
  <si>
    <t>赤松村、青松村、赤柏村、小沙河村</t>
  </si>
  <si>
    <t>新建堤赤松村彩钢板围栏15350米；青松村彩钢板围栏980米；赤柏村彩钢板围栏3718米、石砌边沟2432米；小沙河村彩钢板围栏4538米，本年度计划完成20%工程量。</t>
  </si>
  <si>
    <t>保护庭院经济作物1300亩，促进庭院经济发展。</t>
  </si>
  <si>
    <t>景山镇天合兴上营子等村庭院经济基础设施建设项目</t>
  </si>
  <si>
    <t>天合兴村、上营子村等</t>
  </si>
  <si>
    <t>彩钢板围栏33200延长米，保护庭院经济作物1500亩，本年度计划完成15%工程量。</t>
  </si>
  <si>
    <t>保护庭院经济作物1500亩，促进庭院经济发展。</t>
  </si>
  <si>
    <t>龙泉镇庭院经济基础设施建设</t>
  </si>
  <si>
    <t>龙泉镇境内</t>
  </si>
  <si>
    <t>建设庭院围栏4090米，保护庭院农作物104亩，计划完成总工程14%</t>
  </si>
  <si>
    <t>保护庭院农作物123亩，促进庭院经济发展。</t>
  </si>
  <si>
    <t>三道湖镇太平村、岳家村、三合村金家屯庭院经济基础设施建设</t>
  </si>
  <si>
    <t>太平村、岳家村、三合村金家屯</t>
  </si>
  <si>
    <t>修建围栏4894延长米，本年度计划完成总工程20%</t>
  </si>
  <si>
    <t>三道湖镇人民政府</t>
  </si>
  <si>
    <t>保护庭院经济作物500亩，促进庭院经济发展。</t>
  </si>
  <si>
    <t>那尔轰镇那尔轰村南湖屯、长发沟屯、河北屯、富家沟屯、朝阳村、平岗村三参场屯庭院经济基础设施建设</t>
  </si>
  <si>
    <t>那尔轰村南湖屯、长发沟屯、河北屯、富家沟屯、朝阳村、平岗村三参场屯</t>
  </si>
  <si>
    <t>在那尔轰镇那尔轰村、朝阳村、平岗村三参场屯修建围栏34700延长米，本年度计划完成总工程14%</t>
  </si>
  <si>
    <t>那尔轰镇人民政府</t>
  </si>
  <si>
    <t>保护庭院经济600亩，促进庭院经济发展。</t>
  </si>
  <si>
    <t>五</t>
  </si>
  <si>
    <t>小额贷款贴息</t>
  </si>
  <si>
    <t>建档立卡贫困户、边缘易致贫户贴息</t>
  </si>
  <si>
    <t>利率4.35%</t>
  </si>
  <si>
    <t>扶贫办</t>
  </si>
  <si>
    <t>各乡镇
  扶贫办</t>
  </si>
  <si>
    <t>各乡镇
扶贫办</t>
  </si>
  <si>
    <t>解决贫困户  户发展产业资金不足</t>
  </si>
  <si>
    <t>六</t>
  </si>
  <si>
    <t>雨露计划</t>
  </si>
  <si>
    <t>建档立卡贫困家庭学生补助</t>
  </si>
  <si>
    <t>每学期1500元/人</t>
  </si>
  <si>
    <t>各乡镇</t>
  </si>
  <si>
    <t>解决贫困户333人次学生上学困难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</si>
</sst>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42" formatCode="_ &quot;￥&quot;* #,##0_ ;_ &quot;￥&quot;* \-#,##0_ ;_ &quot;￥&quot;* &quot;-&quot;_ ;_ @_ "/>
    <numFmt numFmtId="177" formatCode="0.00_ "/>
    <numFmt numFmtId="178" formatCode="_-* #,##0.00_-;\-* #,##0.00_-;_-* &quot;-&quot;_-;_-@_-"/>
    <numFmt numFmtId="179" formatCode="0_);[Red]\(0\)"/>
    <numFmt numFmtId="180" formatCode="0_ "/>
    <numFmt numFmtId="181" formatCode="0.0000_ "/>
  </numFmts>
  <fonts count="3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26"/>
      <name val="方正小标宋简体"/>
      <charset val="134"/>
    </font>
    <font>
      <sz val="11"/>
      <name val="方正小标宋简体"/>
      <charset val="134"/>
    </font>
    <font>
      <sz val="12"/>
      <name val="方正小标宋简体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8"/>
      <name val="仿宋"/>
      <family val="3"/>
      <charset val="134"/>
    </font>
    <font>
      <b/>
      <sz val="8"/>
      <name val="仿宋"/>
      <family val="3"/>
      <charset val="134"/>
    </font>
    <font>
      <sz val="12"/>
      <color indexed="10"/>
      <name val="方正小标宋简体"/>
      <charset val="134"/>
    </font>
    <font>
      <sz val="12"/>
      <color indexed="10"/>
      <name val="黑体"/>
      <family val="3"/>
      <charset val="134"/>
    </font>
    <font>
      <sz val="8"/>
      <name val="仿宋"/>
      <charset val="134"/>
    </font>
    <font>
      <sz val="10"/>
      <name val="方正小标宋简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4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2" fillId="18" borderId="3" applyNumberFormat="0" applyAlignment="0" applyProtection="0">
      <alignment vertical="center"/>
    </xf>
    <xf numFmtId="0" fontId="33" fillId="21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/>
    <xf numFmtId="0" fontId="35" fillId="0" borderId="0" applyProtection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5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9" fillId="0" borderId="2" xfId="5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178" fontId="8" fillId="0" borderId="2" xfId="5" applyNumberFormat="1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178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2" xfId="50" applyFont="1" applyFill="1" applyBorder="1" applyAlignment="1" applyProtection="1">
      <alignment horizontal="center" vertical="center" wrapText="1"/>
    </xf>
    <xf numFmtId="0" fontId="8" fillId="0" borderId="2" xfId="44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177" fontId="9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2" xfId="8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2" xfId="5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180" fontId="8" fillId="0" borderId="2" xfId="8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8" fontId="8" fillId="0" borderId="2" xfId="5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81" fontId="9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0"/>
  <sheetViews>
    <sheetView tabSelected="1" workbookViewId="0">
      <selection activeCell="A1" sqref="$A1:$XFD1048576"/>
    </sheetView>
  </sheetViews>
  <sheetFormatPr defaultColWidth="9" defaultRowHeight="14.25"/>
  <cols>
    <col min="1" max="1" width="4.6" style="1" customWidth="1"/>
    <col min="2" max="2" width="10.5" style="1" customWidth="1"/>
    <col min="3" max="3" width="4.75" style="1" customWidth="1"/>
    <col min="4" max="4" width="6" style="1" customWidth="1"/>
    <col min="5" max="5" width="13.5" style="1" customWidth="1"/>
    <col min="6" max="6" width="7.25" style="1" customWidth="1"/>
    <col min="7" max="7" width="5.375" style="1" customWidth="1"/>
    <col min="8" max="8" width="5.75" style="1" customWidth="1"/>
    <col min="9" max="9" width="6" style="1" customWidth="1"/>
    <col min="10" max="10" width="5.6" style="1" customWidth="1"/>
    <col min="11" max="11" width="3.4" style="4" customWidth="1"/>
    <col min="12" max="12" width="9.375" style="5" customWidth="1"/>
    <col min="13" max="13" width="4.3" style="1" customWidth="1"/>
    <col min="14" max="14" width="4" style="1" customWidth="1"/>
    <col min="15" max="15" width="4.8" style="1" customWidth="1"/>
    <col min="16" max="16" width="3.6" style="1" customWidth="1"/>
    <col min="17" max="17" width="6.3" style="1" customWidth="1"/>
    <col min="18" max="18" width="6.7" style="1" customWidth="1"/>
    <col min="19" max="19" width="12.5" style="1" customWidth="1"/>
    <col min="20" max="16384" width="9" style="1"/>
  </cols>
  <sheetData>
    <row r="1" s="1" customFormat="1" ht="48" customHeight="1" spans="1:19">
      <c r="A1" s="6" t="s">
        <v>0</v>
      </c>
      <c r="B1" s="7"/>
      <c r="C1" s="8"/>
      <c r="D1" s="8"/>
      <c r="E1" s="8"/>
      <c r="F1" s="8"/>
      <c r="G1" s="8"/>
      <c r="H1" s="8"/>
      <c r="I1" s="29"/>
      <c r="J1" s="29"/>
      <c r="K1" s="30"/>
      <c r="L1" s="29"/>
      <c r="M1" s="31"/>
      <c r="N1" s="8"/>
      <c r="O1" s="8"/>
      <c r="P1" s="8"/>
      <c r="Q1" s="8"/>
      <c r="R1" s="8"/>
      <c r="S1" s="38"/>
    </row>
    <row r="2" s="1" customFormat="1" ht="58" customHeight="1" spans="1:19">
      <c r="A2" s="9" t="s">
        <v>1</v>
      </c>
      <c r="B2" s="10" t="s">
        <v>2</v>
      </c>
      <c r="C2" s="10"/>
      <c r="D2" s="10"/>
      <c r="E2" s="10"/>
      <c r="F2" s="10"/>
      <c r="G2" s="10"/>
      <c r="H2" s="10"/>
      <c r="I2" s="32"/>
      <c r="J2" s="32"/>
      <c r="K2" s="33" t="s">
        <v>3</v>
      </c>
      <c r="L2" s="10"/>
      <c r="M2" s="34"/>
      <c r="N2" s="10" t="s">
        <v>4</v>
      </c>
      <c r="O2" s="10"/>
      <c r="P2" s="10"/>
      <c r="Q2" s="10" t="s">
        <v>5</v>
      </c>
      <c r="R2" s="10"/>
      <c r="S2" s="39" t="s">
        <v>6</v>
      </c>
    </row>
    <row r="3" s="1" customFormat="1" ht="33" customHeight="1" spans="1:19">
      <c r="A3" s="9"/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33" t="s">
        <v>16</v>
      </c>
      <c r="L3" s="10" t="s">
        <v>17</v>
      </c>
      <c r="M3" s="34"/>
      <c r="N3" s="10" t="s">
        <v>18</v>
      </c>
      <c r="O3" s="10" t="s">
        <v>19</v>
      </c>
      <c r="P3" s="10" t="s">
        <v>20</v>
      </c>
      <c r="Q3" s="10" t="s">
        <v>21</v>
      </c>
      <c r="R3" s="10" t="s">
        <v>22</v>
      </c>
      <c r="S3" s="9"/>
    </row>
    <row r="4" s="1" customFormat="1" ht="57" spans="1:19">
      <c r="A4" s="9"/>
      <c r="B4" s="10"/>
      <c r="C4" s="10"/>
      <c r="D4" s="10"/>
      <c r="E4" s="10"/>
      <c r="F4" s="10"/>
      <c r="G4" s="10"/>
      <c r="H4" s="10"/>
      <c r="I4" s="10"/>
      <c r="J4" s="10"/>
      <c r="K4" s="33"/>
      <c r="L4" s="10" t="s">
        <v>23</v>
      </c>
      <c r="M4" s="34" t="s">
        <v>24</v>
      </c>
      <c r="N4" s="10"/>
      <c r="O4" s="10"/>
      <c r="P4" s="10"/>
      <c r="Q4" s="10"/>
      <c r="R4" s="10"/>
      <c r="S4" s="9"/>
    </row>
    <row r="5" s="1" customFormat="1" spans="1:19">
      <c r="A5" s="11"/>
      <c r="B5" s="12" t="s">
        <v>16</v>
      </c>
      <c r="C5" s="13"/>
      <c r="D5" s="11"/>
      <c r="E5" s="14"/>
      <c r="F5" s="15"/>
      <c r="G5" s="11"/>
      <c r="H5" s="11"/>
      <c r="I5" s="15"/>
      <c r="J5" s="15"/>
      <c r="K5" s="15"/>
      <c r="L5" s="15">
        <f>L6+L38+L71+L72+L79+L80</f>
        <v>43190.7735</v>
      </c>
      <c r="M5" s="15"/>
      <c r="N5" s="15"/>
      <c r="O5" s="15"/>
      <c r="P5" s="15"/>
      <c r="Q5" s="40">
        <f>Q6+Q38+Q71+Q72+Q79+Q80</f>
        <v>16126</v>
      </c>
      <c r="R5" s="40">
        <f>R6+R38+R71+R72+R79+R80</f>
        <v>31271</v>
      </c>
      <c r="S5" s="15"/>
    </row>
    <row r="6" s="1" customFormat="1" spans="1:19">
      <c r="A6" s="16" t="s">
        <v>25</v>
      </c>
      <c r="B6" s="17" t="s">
        <v>26</v>
      </c>
      <c r="C6" s="18"/>
      <c r="D6" s="11"/>
      <c r="E6" s="19"/>
      <c r="F6" s="16"/>
      <c r="G6" s="11"/>
      <c r="H6" s="11"/>
      <c r="I6" s="16"/>
      <c r="J6" s="16"/>
      <c r="K6" s="24"/>
      <c r="L6" s="24">
        <f>L7+L24+L37</f>
        <v>15847.6625</v>
      </c>
      <c r="M6" s="24"/>
      <c r="N6" s="24"/>
      <c r="O6" s="24"/>
      <c r="P6" s="24"/>
      <c r="Q6" s="41">
        <f>Q7+Q24+Q37</f>
        <v>9689</v>
      </c>
      <c r="R6" s="41">
        <f>R7+R24+R37</f>
        <v>19970</v>
      </c>
      <c r="S6" s="16"/>
    </row>
    <row r="7" s="2" customFormat="1" ht="31.5" spans="1:19">
      <c r="A7" s="11" t="s">
        <v>27</v>
      </c>
      <c r="B7" s="19" t="s">
        <v>28</v>
      </c>
      <c r="C7" s="18" t="s">
        <v>29</v>
      </c>
      <c r="D7" s="11" t="s">
        <v>30</v>
      </c>
      <c r="E7" s="19" t="s">
        <v>31</v>
      </c>
      <c r="F7" s="11" t="s">
        <v>32</v>
      </c>
      <c r="G7" s="11" t="s">
        <v>33</v>
      </c>
      <c r="H7" s="11" t="s">
        <v>34</v>
      </c>
      <c r="I7" s="11" t="s">
        <v>34</v>
      </c>
      <c r="J7" s="11" t="s">
        <v>35</v>
      </c>
      <c r="K7" s="25"/>
      <c r="L7" s="25">
        <f>SUM(L8:L23)</f>
        <v>1237.2225</v>
      </c>
      <c r="M7" s="25"/>
      <c r="N7" s="24" t="s">
        <v>36</v>
      </c>
      <c r="O7" s="25"/>
      <c r="P7" s="25"/>
      <c r="Q7" s="42">
        <f>SUM(Q8:Q23)</f>
        <v>4259</v>
      </c>
      <c r="R7" s="42">
        <f>SUM(R8:R23)</f>
        <v>8386</v>
      </c>
      <c r="S7" s="26"/>
    </row>
    <row r="8" s="1" customFormat="1" ht="42" spans="1:19">
      <c r="A8" s="11">
        <v>1</v>
      </c>
      <c r="B8" s="11" t="s">
        <v>37</v>
      </c>
      <c r="C8" s="18" t="s">
        <v>29</v>
      </c>
      <c r="D8" s="11" t="s">
        <v>38</v>
      </c>
      <c r="E8" s="11" t="s">
        <v>39</v>
      </c>
      <c r="F8" s="11" t="s">
        <v>32</v>
      </c>
      <c r="G8" s="11" t="s">
        <v>33</v>
      </c>
      <c r="H8" s="11" t="s">
        <v>34</v>
      </c>
      <c r="I8" s="11" t="s">
        <v>34</v>
      </c>
      <c r="J8" s="11" t="s">
        <v>38</v>
      </c>
      <c r="K8" s="15"/>
      <c r="L8" s="11">
        <v>16.4</v>
      </c>
      <c r="M8" s="15"/>
      <c r="N8" s="24" t="s">
        <v>36</v>
      </c>
      <c r="O8" s="11"/>
      <c r="P8" s="11"/>
      <c r="Q8" s="11">
        <v>49</v>
      </c>
      <c r="R8" s="11">
        <v>82</v>
      </c>
      <c r="S8" s="26" t="s">
        <v>40</v>
      </c>
    </row>
    <row r="9" s="1" customFormat="1" ht="42" spans="1:19">
      <c r="A9" s="11">
        <v>2</v>
      </c>
      <c r="B9" s="11" t="s">
        <v>41</v>
      </c>
      <c r="C9" s="18" t="s">
        <v>29</v>
      </c>
      <c r="D9" s="11" t="s">
        <v>42</v>
      </c>
      <c r="E9" s="11" t="s">
        <v>43</v>
      </c>
      <c r="F9" s="11" t="s">
        <v>32</v>
      </c>
      <c r="G9" s="11" t="s">
        <v>33</v>
      </c>
      <c r="H9" s="11" t="s">
        <v>34</v>
      </c>
      <c r="I9" s="11" t="s">
        <v>34</v>
      </c>
      <c r="J9" s="11" t="s">
        <v>42</v>
      </c>
      <c r="K9" s="15"/>
      <c r="L9" s="11">
        <v>120.4</v>
      </c>
      <c r="M9" s="15"/>
      <c r="N9" s="24" t="s">
        <v>36</v>
      </c>
      <c r="O9" s="11"/>
      <c r="P9" s="11"/>
      <c r="Q9" s="11">
        <v>373</v>
      </c>
      <c r="R9" s="11">
        <v>602</v>
      </c>
      <c r="S9" s="26" t="s">
        <v>40</v>
      </c>
    </row>
    <row r="10" s="1" customFormat="1" ht="42" spans="1:19">
      <c r="A10" s="11">
        <v>3</v>
      </c>
      <c r="B10" s="11" t="s">
        <v>44</v>
      </c>
      <c r="C10" s="18" t="s">
        <v>29</v>
      </c>
      <c r="D10" s="11" t="s">
        <v>45</v>
      </c>
      <c r="E10" s="11" t="s">
        <v>46</v>
      </c>
      <c r="F10" s="11" t="s">
        <v>32</v>
      </c>
      <c r="G10" s="11" t="s">
        <v>33</v>
      </c>
      <c r="H10" s="11" t="s">
        <v>34</v>
      </c>
      <c r="I10" s="11" t="s">
        <v>34</v>
      </c>
      <c r="J10" s="11" t="s">
        <v>45</v>
      </c>
      <c r="K10" s="15"/>
      <c r="L10" s="11">
        <v>168.8</v>
      </c>
      <c r="M10" s="15"/>
      <c r="N10" s="24" t="s">
        <v>36</v>
      </c>
      <c r="O10" s="11"/>
      <c r="P10" s="11"/>
      <c r="Q10" s="11">
        <v>517</v>
      </c>
      <c r="R10" s="11">
        <v>844</v>
      </c>
      <c r="S10" s="26" t="s">
        <v>40</v>
      </c>
    </row>
    <row r="11" s="1" customFormat="1" ht="42" spans="1:19">
      <c r="A11" s="11">
        <v>4</v>
      </c>
      <c r="B11" s="11" t="s">
        <v>47</v>
      </c>
      <c r="C11" s="18" t="s">
        <v>29</v>
      </c>
      <c r="D11" s="11" t="s">
        <v>48</v>
      </c>
      <c r="E11" s="11" t="s">
        <v>49</v>
      </c>
      <c r="F11" s="11" t="s">
        <v>32</v>
      </c>
      <c r="G11" s="11" t="s">
        <v>33</v>
      </c>
      <c r="H11" s="11" t="s">
        <v>34</v>
      </c>
      <c r="I11" s="11" t="s">
        <v>34</v>
      </c>
      <c r="J11" s="11" t="s">
        <v>48</v>
      </c>
      <c r="K11" s="15"/>
      <c r="L11" s="11">
        <v>27.6</v>
      </c>
      <c r="M11" s="15"/>
      <c r="N11" s="24" t="s">
        <v>36</v>
      </c>
      <c r="O11" s="11"/>
      <c r="P11" s="11"/>
      <c r="Q11" s="11">
        <v>94</v>
      </c>
      <c r="R11" s="11">
        <v>138</v>
      </c>
      <c r="S11" s="26" t="s">
        <v>40</v>
      </c>
    </row>
    <row r="12" s="1" customFormat="1" ht="42" spans="1:19">
      <c r="A12" s="11">
        <v>5</v>
      </c>
      <c r="B12" s="11" t="s">
        <v>50</v>
      </c>
      <c r="C12" s="18" t="s">
        <v>29</v>
      </c>
      <c r="D12" s="11" t="s">
        <v>51</v>
      </c>
      <c r="E12" s="11" t="s">
        <v>52</v>
      </c>
      <c r="F12" s="11" t="s">
        <v>32</v>
      </c>
      <c r="G12" s="11" t="s">
        <v>33</v>
      </c>
      <c r="H12" s="11" t="s">
        <v>34</v>
      </c>
      <c r="I12" s="11" t="s">
        <v>34</v>
      </c>
      <c r="J12" s="11" t="s">
        <v>51</v>
      </c>
      <c r="K12" s="15"/>
      <c r="L12" s="11">
        <v>35.6</v>
      </c>
      <c r="M12" s="15"/>
      <c r="N12" s="24" t="s">
        <v>36</v>
      </c>
      <c r="O12" s="11"/>
      <c r="P12" s="11"/>
      <c r="Q12" s="11">
        <v>113</v>
      </c>
      <c r="R12" s="11">
        <v>178</v>
      </c>
      <c r="S12" s="26" t="s">
        <v>40</v>
      </c>
    </row>
    <row r="13" s="1" customFormat="1" ht="42" spans="1:19">
      <c r="A13" s="11">
        <v>6</v>
      </c>
      <c r="B13" s="11" t="s">
        <v>53</v>
      </c>
      <c r="C13" s="18" t="s">
        <v>29</v>
      </c>
      <c r="D13" s="11" t="s">
        <v>54</v>
      </c>
      <c r="E13" s="11" t="s">
        <v>55</v>
      </c>
      <c r="F13" s="11" t="s">
        <v>32</v>
      </c>
      <c r="G13" s="11" t="s">
        <v>33</v>
      </c>
      <c r="H13" s="11" t="s">
        <v>34</v>
      </c>
      <c r="I13" s="11" t="s">
        <v>34</v>
      </c>
      <c r="J13" s="11" t="s">
        <v>54</v>
      </c>
      <c r="K13" s="15"/>
      <c r="L13" s="11">
        <v>159.6</v>
      </c>
      <c r="M13" s="15"/>
      <c r="N13" s="24" t="s">
        <v>36</v>
      </c>
      <c r="O13" s="11"/>
      <c r="P13" s="11"/>
      <c r="Q13" s="11">
        <v>509</v>
      </c>
      <c r="R13" s="11">
        <v>798</v>
      </c>
      <c r="S13" s="26" t="s">
        <v>40</v>
      </c>
    </row>
    <row r="14" s="1" customFormat="1" ht="42" spans="1:19">
      <c r="A14" s="11">
        <v>7</v>
      </c>
      <c r="B14" s="11" t="s">
        <v>56</v>
      </c>
      <c r="C14" s="18" t="s">
        <v>29</v>
      </c>
      <c r="D14" s="11" t="s">
        <v>57</v>
      </c>
      <c r="E14" s="11" t="s">
        <v>58</v>
      </c>
      <c r="F14" s="11" t="s">
        <v>32</v>
      </c>
      <c r="G14" s="11" t="s">
        <v>33</v>
      </c>
      <c r="H14" s="11" t="s">
        <v>34</v>
      </c>
      <c r="I14" s="11" t="s">
        <v>34</v>
      </c>
      <c r="J14" s="11" t="s">
        <v>57</v>
      </c>
      <c r="K14" s="15"/>
      <c r="L14" s="11">
        <v>175.2</v>
      </c>
      <c r="M14" s="15"/>
      <c r="N14" s="24" t="s">
        <v>36</v>
      </c>
      <c r="O14" s="11"/>
      <c r="P14" s="11"/>
      <c r="Q14" s="11">
        <v>547</v>
      </c>
      <c r="R14" s="11">
        <v>914</v>
      </c>
      <c r="S14" s="26" t="s">
        <v>40</v>
      </c>
    </row>
    <row r="15" s="1" customFormat="1" ht="42" spans="1:19">
      <c r="A15" s="11">
        <v>8</v>
      </c>
      <c r="B15" s="11" t="s">
        <v>59</v>
      </c>
      <c r="C15" s="18" t="s">
        <v>29</v>
      </c>
      <c r="D15" s="11" t="s">
        <v>60</v>
      </c>
      <c r="E15" s="11" t="s">
        <v>61</v>
      </c>
      <c r="F15" s="11" t="s">
        <v>32</v>
      </c>
      <c r="G15" s="11" t="s">
        <v>33</v>
      </c>
      <c r="H15" s="11" t="s">
        <v>34</v>
      </c>
      <c r="I15" s="11" t="s">
        <v>34</v>
      </c>
      <c r="J15" s="11" t="s">
        <v>60</v>
      </c>
      <c r="K15" s="15"/>
      <c r="L15" s="11">
        <v>5.4</v>
      </c>
      <c r="M15" s="15"/>
      <c r="N15" s="24" t="s">
        <v>36</v>
      </c>
      <c r="O15" s="11"/>
      <c r="P15" s="11"/>
      <c r="Q15" s="11">
        <v>20</v>
      </c>
      <c r="R15" s="11">
        <v>27</v>
      </c>
      <c r="S15" s="26" t="s">
        <v>40</v>
      </c>
    </row>
    <row r="16" s="1" customFormat="1" ht="52.5" spans="1:19">
      <c r="A16" s="11">
        <v>9</v>
      </c>
      <c r="B16" s="11" t="s">
        <v>62</v>
      </c>
      <c r="C16" s="18" t="s">
        <v>29</v>
      </c>
      <c r="D16" s="11" t="s">
        <v>38</v>
      </c>
      <c r="E16" s="11" t="s">
        <v>63</v>
      </c>
      <c r="F16" s="11" t="s">
        <v>64</v>
      </c>
      <c r="G16" s="11" t="s">
        <v>33</v>
      </c>
      <c r="H16" s="11" t="s">
        <v>65</v>
      </c>
      <c r="I16" s="11" t="s">
        <v>34</v>
      </c>
      <c r="J16" s="11" t="s">
        <v>38</v>
      </c>
      <c r="K16" s="15"/>
      <c r="L16" s="11">
        <v>18.0265</v>
      </c>
      <c r="M16" s="11"/>
      <c r="N16" s="24" t="s">
        <v>36</v>
      </c>
      <c r="O16" s="11"/>
      <c r="P16" s="11"/>
      <c r="Q16" s="11">
        <v>76</v>
      </c>
      <c r="R16" s="11">
        <v>174</v>
      </c>
      <c r="S16" s="26" t="s">
        <v>40</v>
      </c>
    </row>
    <row r="17" s="1" customFormat="1" ht="52.5" spans="1:19">
      <c r="A17" s="11">
        <v>10</v>
      </c>
      <c r="B17" s="11" t="s">
        <v>66</v>
      </c>
      <c r="C17" s="18" t="s">
        <v>29</v>
      </c>
      <c r="D17" s="11" t="s">
        <v>42</v>
      </c>
      <c r="E17" s="11" t="s">
        <v>63</v>
      </c>
      <c r="F17" s="11" t="s">
        <v>64</v>
      </c>
      <c r="G17" s="11" t="s">
        <v>33</v>
      </c>
      <c r="H17" s="11" t="s">
        <v>65</v>
      </c>
      <c r="I17" s="11" t="s">
        <v>34</v>
      </c>
      <c r="J17" s="11" t="s">
        <v>42</v>
      </c>
      <c r="K17" s="15"/>
      <c r="L17" s="11">
        <v>139.8115</v>
      </c>
      <c r="M17" s="11"/>
      <c r="N17" s="24" t="s">
        <v>36</v>
      </c>
      <c r="O17" s="11"/>
      <c r="P17" s="11"/>
      <c r="Q17" s="11">
        <v>600</v>
      </c>
      <c r="R17" s="11">
        <v>1500</v>
      </c>
      <c r="S17" s="26" t="s">
        <v>40</v>
      </c>
    </row>
    <row r="18" s="1" customFormat="1" ht="52.5" spans="1:19">
      <c r="A18" s="11">
        <v>11</v>
      </c>
      <c r="B18" s="11" t="s">
        <v>67</v>
      </c>
      <c r="C18" s="18" t="s">
        <v>29</v>
      </c>
      <c r="D18" s="11" t="s">
        <v>45</v>
      </c>
      <c r="E18" s="11" t="s">
        <v>63</v>
      </c>
      <c r="F18" s="11" t="s">
        <v>64</v>
      </c>
      <c r="G18" s="11" t="s">
        <v>33</v>
      </c>
      <c r="H18" s="11" t="s">
        <v>65</v>
      </c>
      <c r="I18" s="11" t="s">
        <v>34</v>
      </c>
      <c r="J18" s="11" t="s">
        <v>45</v>
      </c>
      <c r="K18" s="15"/>
      <c r="L18" s="26">
        <v>57.898</v>
      </c>
      <c r="M18" s="11"/>
      <c r="N18" s="24" t="s">
        <v>36</v>
      </c>
      <c r="O18" s="11"/>
      <c r="P18" s="11"/>
      <c r="Q18" s="11">
        <v>451</v>
      </c>
      <c r="R18" s="11">
        <v>1037</v>
      </c>
      <c r="S18" s="26" t="s">
        <v>40</v>
      </c>
    </row>
    <row r="19" s="1" customFormat="1" ht="52.5" spans="1:19">
      <c r="A19" s="11">
        <v>12</v>
      </c>
      <c r="B19" s="11" t="s">
        <v>68</v>
      </c>
      <c r="C19" s="18" t="s">
        <v>29</v>
      </c>
      <c r="D19" s="11" t="s">
        <v>48</v>
      </c>
      <c r="E19" s="11" t="s">
        <v>69</v>
      </c>
      <c r="F19" s="11" t="s">
        <v>64</v>
      </c>
      <c r="G19" s="11" t="s">
        <v>33</v>
      </c>
      <c r="H19" s="11" t="s">
        <v>65</v>
      </c>
      <c r="I19" s="11" t="s">
        <v>34</v>
      </c>
      <c r="J19" s="11" t="s">
        <v>48</v>
      </c>
      <c r="K19" s="15"/>
      <c r="L19" s="11">
        <v>16.846</v>
      </c>
      <c r="M19" s="11"/>
      <c r="N19" s="24" t="s">
        <v>36</v>
      </c>
      <c r="O19" s="11"/>
      <c r="P19" s="11"/>
      <c r="Q19" s="11">
        <v>56</v>
      </c>
      <c r="R19" s="11">
        <v>128</v>
      </c>
      <c r="S19" s="26" t="s">
        <v>40</v>
      </c>
    </row>
    <row r="20" s="1" customFormat="1" ht="52.5" spans="1:19">
      <c r="A20" s="11">
        <v>13</v>
      </c>
      <c r="B20" s="11" t="s">
        <v>70</v>
      </c>
      <c r="C20" s="18" t="s">
        <v>29</v>
      </c>
      <c r="D20" s="11" t="s">
        <v>51</v>
      </c>
      <c r="E20" s="11" t="s">
        <v>63</v>
      </c>
      <c r="F20" s="11" t="s">
        <v>64</v>
      </c>
      <c r="G20" s="11" t="s">
        <v>33</v>
      </c>
      <c r="H20" s="11" t="s">
        <v>65</v>
      </c>
      <c r="I20" s="11" t="s">
        <v>34</v>
      </c>
      <c r="J20" s="11" t="s">
        <v>51</v>
      </c>
      <c r="K20" s="15"/>
      <c r="L20" s="11">
        <v>100.055</v>
      </c>
      <c r="M20" s="11"/>
      <c r="N20" s="24" t="s">
        <v>36</v>
      </c>
      <c r="O20" s="11"/>
      <c r="P20" s="11"/>
      <c r="Q20" s="11">
        <v>233</v>
      </c>
      <c r="R20" s="11">
        <v>535</v>
      </c>
      <c r="S20" s="26" t="s">
        <v>40</v>
      </c>
    </row>
    <row r="21" s="1" customFormat="1" ht="52.5" spans="1:19">
      <c r="A21" s="11">
        <v>14</v>
      </c>
      <c r="B21" s="11" t="s">
        <v>71</v>
      </c>
      <c r="C21" s="18" t="s">
        <v>29</v>
      </c>
      <c r="D21" s="11" t="s">
        <v>54</v>
      </c>
      <c r="E21" s="11" t="s">
        <v>69</v>
      </c>
      <c r="F21" s="11" t="s">
        <v>64</v>
      </c>
      <c r="G21" s="11" t="s">
        <v>33</v>
      </c>
      <c r="H21" s="11" t="s">
        <v>65</v>
      </c>
      <c r="I21" s="11" t="s">
        <v>34</v>
      </c>
      <c r="J21" s="11" t="s">
        <v>54</v>
      </c>
      <c r="K21" s="15"/>
      <c r="L21" s="11">
        <v>85.343</v>
      </c>
      <c r="M21" s="11"/>
      <c r="N21" s="24" t="s">
        <v>36</v>
      </c>
      <c r="O21" s="11"/>
      <c r="P21" s="11"/>
      <c r="Q21" s="11">
        <v>269</v>
      </c>
      <c r="R21" s="11">
        <v>618</v>
      </c>
      <c r="S21" s="26" t="s">
        <v>40</v>
      </c>
    </row>
    <row r="22" s="1" customFormat="1" ht="52.5" spans="1:19">
      <c r="A22" s="11">
        <v>15</v>
      </c>
      <c r="B22" s="11" t="s">
        <v>72</v>
      </c>
      <c r="C22" s="18" t="s">
        <v>29</v>
      </c>
      <c r="D22" s="11" t="s">
        <v>57</v>
      </c>
      <c r="E22" s="11" t="s">
        <v>73</v>
      </c>
      <c r="F22" s="11" t="s">
        <v>64</v>
      </c>
      <c r="G22" s="11" t="s">
        <v>33</v>
      </c>
      <c r="H22" s="11" t="s">
        <v>65</v>
      </c>
      <c r="I22" s="11" t="s">
        <v>34</v>
      </c>
      <c r="J22" s="11" t="s">
        <v>57</v>
      </c>
      <c r="K22" s="15"/>
      <c r="L22" s="11">
        <v>24.5965</v>
      </c>
      <c r="M22" s="11"/>
      <c r="N22" s="24" t="s">
        <v>36</v>
      </c>
      <c r="O22" s="11"/>
      <c r="P22" s="11"/>
      <c r="Q22" s="11">
        <v>189</v>
      </c>
      <c r="R22" s="11">
        <v>435</v>
      </c>
      <c r="S22" s="26" t="s">
        <v>40</v>
      </c>
    </row>
    <row r="23" s="1" customFormat="1" ht="52.5" spans="1:19">
      <c r="A23" s="11">
        <v>16</v>
      </c>
      <c r="B23" s="11" t="s">
        <v>74</v>
      </c>
      <c r="C23" s="18" t="s">
        <v>29</v>
      </c>
      <c r="D23" s="11" t="s">
        <v>60</v>
      </c>
      <c r="E23" s="11" t="s">
        <v>63</v>
      </c>
      <c r="F23" s="11" t="s">
        <v>64</v>
      </c>
      <c r="G23" s="11" t="s">
        <v>33</v>
      </c>
      <c r="H23" s="11" t="s">
        <v>65</v>
      </c>
      <c r="I23" s="11" t="s">
        <v>34</v>
      </c>
      <c r="J23" s="11" t="s">
        <v>60</v>
      </c>
      <c r="K23" s="15"/>
      <c r="L23" s="11">
        <v>85.646</v>
      </c>
      <c r="M23" s="11"/>
      <c r="N23" s="24" t="s">
        <v>36</v>
      </c>
      <c r="O23" s="11"/>
      <c r="P23" s="11"/>
      <c r="Q23" s="11">
        <v>163</v>
      </c>
      <c r="R23" s="11">
        <v>376</v>
      </c>
      <c r="S23" s="26" t="s">
        <v>40</v>
      </c>
    </row>
    <row r="24" s="2" customFormat="1" ht="21" spans="1:19">
      <c r="A24" s="11" t="s">
        <v>75</v>
      </c>
      <c r="B24" s="19" t="s">
        <v>76</v>
      </c>
      <c r="C24" s="20"/>
      <c r="D24" s="11"/>
      <c r="E24" s="21"/>
      <c r="F24" s="11"/>
      <c r="G24" s="11"/>
      <c r="H24" s="11"/>
      <c r="I24" s="11"/>
      <c r="J24" s="11"/>
      <c r="K24" s="25"/>
      <c r="L24" s="25">
        <f>SUM(L25:L36)</f>
        <v>14410.44</v>
      </c>
      <c r="M24" s="25"/>
      <c r="N24" s="25"/>
      <c r="O24" s="25"/>
      <c r="P24" s="25"/>
      <c r="Q24" s="26">
        <f>SUM(Q25:Q36)</f>
        <v>5330</v>
      </c>
      <c r="R24" s="26">
        <f>SUM(R25:R36)</f>
        <v>11354</v>
      </c>
      <c r="S24" s="26"/>
    </row>
    <row r="25" s="1" customFormat="1" ht="31.5" spans="1:19">
      <c r="A25" s="11">
        <v>1</v>
      </c>
      <c r="B25" s="11" t="s">
        <v>77</v>
      </c>
      <c r="C25" s="11" t="s">
        <v>29</v>
      </c>
      <c r="D25" s="11" t="s">
        <v>38</v>
      </c>
      <c r="E25" s="11" t="s">
        <v>78</v>
      </c>
      <c r="F25" s="11" t="s">
        <v>64</v>
      </c>
      <c r="G25" s="11" t="s">
        <v>79</v>
      </c>
      <c r="H25" s="11" t="s">
        <v>80</v>
      </c>
      <c r="I25" s="11" t="s">
        <v>80</v>
      </c>
      <c r="J25" s="11" t="s">
        <v>80</v>
      </c>
      <c r="K25" s="15"/>
      <c r="L25" s="11">
        <v>761.15</v>
      </c>
      <c r="M25" s="15"/>
      <c r="N25" s="24" t="s">
        <v>36</v>
      </c>
      <c r="O25" s="11"/>
      <c r="P25" s="11"/>
      <c r="Q25" s="11">
        <v>193</v>
      </c>
      <c r="R25" s="11">
        <v>308</v>
      </c>
      <c r="S25" s="11" t="s">
        <v>81</v>
      </c>
    </row>
    <row r="26" s="1" customFormat="1" ht="147" spans="1:19">
      <c r="A26" s="11">
        <v>2</v>
      </c>
      <c r="B26" s="11" t="s">
        <v>82</v>
      </c>
      <c r="C26" s="11" t="s">
        <v>29</v>
      </c>
      <c r="D26" s="11" t="s">
        <v>38</v>
      </c>
      <c r="E26" s="11" t="s">
        <v>83</v>
      </c>
      <c r="F26" s="11" t="s">
        <v>84</v>
      </c>
      <c r="G26" s="11" t="s">
        <v>79</v>
      </c>
      <c r="H26" s="11" t="s">
        <v>80</v>
      </c>
      <c r="I26" s="11" t="s">
        <v>80</v>
      </c>
      <c r="J26" s="11" t="s">
        <v>80</v>
      </c>
      <c r="K26" s="15"/>
      <c r="L26" s="11">
        <v>1381.29</v>
      </c>
      <c r="M26" s="15"/>
      <c r="N26" s="24" t="s">
        <v>36</v>
      </c>
      <c r="O26" s="11"/>
      <c r="P26" s="11"/>
      <c r="Q26" s="11">
        <v>517</v>
      </c>
      <c r="R26" s="11">
        <v>899</v>
      </c>
      <c r="S26" s="11" t="s">
        <v>81</v>
      </c>
    </row>
    <row r="27" s="1" customFormat="1" ht="31.5" spans="1:19">
      <c r="A27" s="11">
        <v>3</v>
      </c>
      <c r="B27" s="22" t="s">
        <v>85</v>
      </c>
      <c r="C27" s="11" t="s">
        <v>29</v>
      </c>
      <c r="D27" s="11" t="s">
        <v>42</v>
      </c>
      <c r="E27" s="22" t="s">
        <v>86</v>
      </c>
      <c r="F27" s="11" t="s">
        <v>87</v>
      </c>
      <c r="G27" s="11" t="s">
        <v>79</v>
      </c>
      <c r="H27" s="11" t="s">
        <v>88</v>
      </c>
      <c r="I27" s="11" t="s">
        <v>88</v>
      </c>
      <c r="J27" s="11" t="s">
        <v>88</v>
      </c>
      <c r="K27" s="15"/>
      <c r="L27" s="11">
        <v>80</v>
      </c>
      <c r="M27" s="15"/>
      <c r="N27" s="24" t="s">
        <v>36</v>
      </c>
      <c r="O27" s="11"/>
      <c r="P27" s="11"/>
      <c r="Q27" s="11">
        <v>50</v>
      </c>
      <c r="R27" s="11">
        <v>80</v>
      </c>
      <c r="S27" s="11" t="s">
        <v>81</v>
      </c>
    </row>
    <row r="28" s="1" customFormat="1" ht="94.5" spans="1:19">
      <c r="A28" s="11">
        <v>4</v>
      </c>
      <c r="B28" s="11" t="s">
        <v>89</v>
      </c>
      <c r="C28" s="11" t="s">
        <v>29</v>
      </c>
      <c r="D28" s="11" t="s">
        <v>48</v>
      </c>
      <c r="E28" s="11" t="s">
        <v>90</v>
      </c>
      <c r="F28" s="11" t="s">
        <v>91</v>
      </c>
      <c r="G28" s="11" t="s">
        <v>79</v>
      </c>
      <c r="H28" s="11" t="s">
        <v>92</v>
      </c>
      <c r="I28" s="11" t="s">
        <v>92</v>
      </c>
      <c r="J28" s="11" t="s">
        <v>92</v>
      </c>
      <c r="K28" s="15"/>
      <c r="L28" s="11">
        <v>150</v>
      </c>
      <c r="M28" s="15"/>
      <c r="N28" s="24" t="s">
        <v>36</v>
      </c>
      <c r="O28" s="11"/>
      <c r="P28" s="11"/>
      <c r="Q28" s="11">
        <v>108</v>
      </c>
      <c r="R28" s="11">
        <v>166</v>
      </c>
      <c r="S28" s="11" t="s">
        <v>81</v>
      </c>
    </row>
    <row r="29" s="1" customFormat="1" ht="94.5" spans="1:19">
      <c r="A29" s="11">
        <v>5</v>
      </c>
      <c r="B29" s="11" t="s">
        <v>93</v>
      </c>
      <c r="C29" s="11" t="s">
        <v>29</v>
      </c>
      <c r="D29" s="11" t="s">
        <v>48</v>
      </c>
      <c r="E29" s="11" t="s">
        <v>94</v>
      </c>
      <c r="F29" s="11" t="s">
        <v>91</v>
      </c>
      <c r="G29" s="11" t="s">
        <v>79</v>
      </c>
      <c r="H29" s="11" t="s">
        <v>92</v>
      </c>
      <c r="I29" s="11" t="s">
        <v>92</v>
      </c>
      <c r="J29" s="11" t="s">
        <v>48</v>
      </c>
      <c r="K29" s="15"/>
      <c r="L29" s="11">
        <v>226</v>
      </c>
      <c r="M29" s="15"/>
      <c r="N29" s="24" t="s">
        <v>36</v>
      </c>
      <c r="O29" s="11"/>
      <c r="P29" s="11"/>
      <c r="Q29" s="11">
        <v>154</v>
      </c>
      <c r="R29" s="11">
        <v>236</v>
      </c>
      <c r="S29" s="11" t="s">
        <v>81</v>
      </c>
    </row>
    <row r="30" s="1" customFormat="1" ht="52.5" spans="1:19">
      <c r="A30" s="11">
        <v>6</v>
      </c>
      <c r="B30" s="11" t="s">
        <v>95</v>
      </c>
      <c r="C30" s="11" t="s">
        <v>29</v>
      </c>
      <c r="D30" s="11" t="s">
        <v>96</v>
      </c>
      <c r="E30" s="11" t="s">
        <v>97</v>
      </c>
      <c r="F30" s="11" t="s">
        <v>64</v>
      </c>
      <c r="G30" s="11" t="s">
        <v>79</v>
      </c>
      <c r="H30" s="11" t="s">
        <v>98</v>
      </c>
      <c r="I30" s="11" t="s">
        <v>98</v>
      </c>
      <c r="J30" s="11" t="s">
        <v>98</v>
      </c>
      <c r="K30" s="15"/>
      <c r="L30" s="11">
        <v>10900</v>
      </c>
      <c r="M30" s="15"/>
      <c r="N30" s="24" t="s">
        <v>36</v>
      </c>
      <c r="O30" s="11"/>
      <c r="P30" s="11"/>
      <c r="Q30" s="11">
        <v>3913</v>
      </c>
      <c r="R30" s="11">
        <v>9000</v>
      </c>
      <c r="S30" s="11" t="s">
        <v>81</v>
      </c>
    </row>
    <row r="31" s="1" customFormat="1" ht="31.5" spans="1:19">
      <c r="A31" s="11">
        <v>7</v>
      </c>
      <c r="B31" s="11" t="s">
        <v>99</v>
      </c>
      <c r="C31" s="11" t="s">
        <v>29</v>
      </c>
      <c r="D31" s="11" t="s">
        <v>100</v>
      </c>
      <c r="E31" s="23" t="s">
        <v>101</v>
      </c>
      <c r="F31" s="11" t="s">
        <v>102</v>
      </c>
      <c r="G31" s="11" t="s">
        <v>79</v>
      </c>
      <c r="H31" s="11" t="s">
        <v>103</v>
      </c>
      <c r="I31" s="11" t="s">
        <v>103</v>
      </c>
      <c r="J31" s="11" t="s">
        <v>103</v>
      </c>
      <c r="K31" s="15"/>
      <c r="L31" s="11">
        <v>110</v>
      </c>
      <c r="M31" s="15"/>
      <c r="N31" s="24" t="s">
        <v>36</v>
      </c>
      <c r="O31" s="11"/>
      <c r="P31" s="11"/>
      <c r="Q31" s="11">
        <v>54</v>
      </c>
      <c r="R31" s="11">
        <v>92</v>
      </c>
      <c r="S31" s="11" t="s">
        <v>81</v>
      </c>
    </row>
    <row r="32" s="1" customFormat="1" ht="42" spans="1:19">
      <c r="A32" s="11">
        <v>8</v>
      </c>
      <c r="B32" s="11" t="s">
        <v>104</v>
      </c>
      <c r="C32" s="11" t="s">
        <v>29</v>
      </c>
      <c r="D32" s="11" t="s">
        <v>100</v>
      </c>
      <c r="E32" s="23" t="s">
        <v>105</v>
      </c>
      <c r="F32" s="11" t="s">
        <v>102</v>
      </c>
      <c r="G32" s="11" t="s">
        <v>79</v>
      </c>
      <c r="H32" s="11" t="s">
        <v>103</v>
      </c>
      <c r="I32" s="11" t="s">
        <v>103</v>
      </c>
      <c r="J32" s="11" t="s">
        <v>103</v>
      </c>
      <c r="K32" s="15"/>
      <c r="L32" s="11">
        <v>132</v>
      </c>
      <c r="M32" s="15"/>
      <c r="N32" s="24" t="s">
        <v>36</v>
      </c>
      <c r="O32" s="11"/>
      <c r="P32" s="11"/>
      <c r="Q32" s="11">
        <v>54</v>
      </c>
      <c r="R32" s="11">
        <v>92</v>
      </c>
      <c r="S32" s="11" t="s">
        <v>81</v>
      </c>
    </row>
    <row r="33" s="1" customFormat="1" ht="31.5" spans="1:19">
      <c r="A33" s="11">
        <v>9</v>
      </c>
      <c r="B33" s="11" t="s">
        <v>106</v>
      </c>
      <c r="C33" s="11" t="s">
        <v>29</v>
      </c>
      <c r="D33" s="11" t="s">
        <v>107</v>
      </c>
      <c r="E33" s="23" t="s">
        <v>108</v>
      </c>
      <c r="F33" s="11" t="s">
        <v>102</v>
      </c>
      <c r="G33" s="11" t="s">
        <v>79</v>
      </c>
      <c r="H33" s="11" t="s">
        <v>103</v>
      </c>
      <c r="I33" s="11" t="s">
        <v>103</v>
      </c>
      <c r="J33" s="11" t="s">
        <v>103</v>
      </c>
      <c r="K33" s="15"/>
      <c r="L33" s="11">
        <v>150</v>
      </c>
      <c r="M33" s="15"/>
      <c r="N33" s="24" t="s">
        <v>36</v>
      </c>
      <c r="O33" s="11"/>
      <c r="P33" s="11"/>
      <c r="Q33" s="11">
        <v>42</v>
      </c>
      <c r="R33" s="11">
        <v>82</v>
      </c>
      <c r="S33" s="11" t="s">
        <v>81</v>
      </c>
    </row>
    <row r="34" s="1" customFormat="1" ht="31.5" spans="1:19">
      <c r="A34" s="11">
        <v>10</v>
      </c>
      <c r="B34" s="11" t="s">
        <v>109</v>
      </c>
      <c r="C34" s="11" t="s">
        <v>29</v>
      </c>
      <c r="D34" s="11" t="s">
        <v>110</v>
      </c>
      <c r="E34" s="23" t="s">
        <v>111</v>
      </c>
      <c r="F34" s="11" t="s">
        <v>102</v>
      </c>
      <c r="G34" s="11" t="s">
        <v>79</v>
      </c>
      <c r="H34" s="11" t="s">
        <v>103</v>
      </c>
      <c r="I34" s="11" t="s">
        <v>103</v>
      </c>
      <c r="J34" s="11" t="s">
        <v>103</v>
      </c>
      <c r="K34" s="15"/>
      <c r="L34" s="11">
        <v>70</v>
      </c>
      <c r="M34" s="15"/>
      <c r="N34" s="24" t="s">
        <v>36</v>
      </c>
      <c r="O34" s="11"/>
      <c r="P34" s="11"/>
      <c r="Q34" s="11">
        <v>11</v>
      </c>
      <c r="R34" s="11">
        <v>11</v>
      </c>
      <c r="S34" s="11" t="s">
        <v>112</v>
      </c>
    </row>
    <row r="35" s="1" customFormat="1" ht="52.5" spans="1:19">
      <c r="A35" s="11">
        <v>11</v>
      </c>
      <c r="B35" s="11" t="s">
        <v>113</v>
      </c>
      <c r="C35" s="11" t="s">
        <v>29</v>
      </c>
      <c r="D35" s="11" t="s">
        <v>45</v>
      </c>
      <c r="E35" s="11" t="s">
        <v>114</v>
      </c>
      <c r="F35" s="11" t="s">
        <v>102</v>
      </c>
      <c r="G35" s="11" t="s">
        <v>79</v>
      </c>
      <c r="H35" s="11" t="s">
        <v>115</v>
      </c>
      <c r="I35" s="11" t="s">
        <v>115</v>
      </c>
      <c r="J35" s="11" t="s">
        <v>115</v>
      </c>
      <c r="K35" s="15"/>
      <c r="L35" s="11">
        <v>150</v>
      </c>
      <c r="M35" s="15"/>
      <c r="N35" s="24" t="s">
        <v>36</v>
      </c>
      <c r="O35" s="11"/>
      <c r="P35" s="11"/>
      <c r="Q35" s="11">
        <v>49</v>
      </c>
      <c r="R35" s="11">
        <v>80</v>
      </c>
      <c r="S35" s="11" t="s">
        <v>116</v>
      </c>
    </row>
    <row r="36" s="1" customFormat="1" ht="63" spans="1:19">
      <c r="A36" s="11">
        <v>12</v>
      </c>
      <c r="B36" s="11" t="s">
        <v>117</v>
      </c>
      <c r="C36" s="11" t="s">
        <v>29</v>
      </c>
      <c r="D36" s="11" t="s">
        <v>45</v>
      </c>
      <c r="E36" s="11" t="s">
        <v>118</v>
      </c>
      <c r="F36" s="11" t="s">
        <v>102</v>
      </c>
      <c r="G36" s="11" t="s">
        <v>79</v>
      </c>
      <c r="H36" s="11" t="s">
        <v>115</v>
      </c>
      <c r="I36" s="11" t="s">
        <v>115</v>
      </c>
      <c r="J36" s="11" t="s">
        <v>115</v>
      </c>
      <c r="K36" s="15"/>
      <c r="L36" s="11">
        <v>300</v>
      </c>
      <c r="M36" s="15"/>
      <c r="N36" s="24" t="s">
        <v>36</v>
      </c>
      <c r="O36" s="11"/>
      <c r="P36" s="11"/>
      <c r="Q36" s="11">
        <v>185</v>
      </c>
      <c r="R36" s="11">
        <v>308</v>
      </c>
      <c r="S36" s="11" t="s">
        <v>119</v>
      </c>
    </row>
    <row r="37" s="2" customFormat="1" ht="178.5" spans="1:19">
      <c r="A37" s="11" t="s">
        <v>120</v>
      </c>
      <c r="B37" s="11" t="s">
        <v>121</v>
      </c>
      <c r="C37" s="18" t="s">
        <v>29</v>
      </c>
      <c r="D37" s="11" t="s">
        <v>30</v>
      </c>
      <c r="E37" s="19" t="s">
        <v>122</v>
      </c>
      <c r="F37" s="11" t="s">
        <v>64</v>
      </c>
      <c r="G37" s="11" t="s">
        <v>123</v>
      </c>
      <c r="H37" s="11" t="s">
        <v>34</v>
      </c>
      <c r="I37" s="11" t="s">
        <v>124</v>
      </c>
      <c r="J37" s="11" t="s">
        <v>34</v>
      </c>
      <c r="K37" s="25"/>
      <c r="L37" s="25">
        <v>200</v>
      </c>
      <c r="M37" s="11"/>
      <c r="N37" s="24" t="s">
        <v>36</v>
      </c>
      <c r="O37" s="25"/>
      <c r="P37" s="35"/>
      <c r="Q37" s="42">
        <v>100</v>
      </c>
      <c r="R37" s="42">
        <v>230</v>
      </c>
      <c r="S37" s="11" t="s">
        <v>125</v>
      </c>
    </row>
    <row r="38" s="1" customFormat="1" spans="1:19">
      <c r="A38" s="16" t="s">
        <v>126</v>
      </c>
      <c r="B38" s="17" t="s">
        <v>127</v>
      </c>
      <c r="C38" s="18"/>
      <c r="D38" s="11"/>
      <c r="E38" s="19"/>
      <c r="F38" s="24"/>
      <c r="G38" s="11"/>
      <c r="H38" s="11"/>
      <c r="I38" s="24"/>
      <c r="J38" s="24"/>
      <c r="K38" s="24"/>
      <c r="L38" s="24">
        <f>L39+L47+L67</f>
        <v>20458.111</v>
      </c>
      <c r="M38" s="24"/>
      <c r="N38" s="24"/>
      <c r="O38" s="24"/>
      <c r="P38" s="24"/>
      <c r="Q38" s="41">
        <f>Q39+Q47+Q67</f>
        <v>4076</v>
      </c>
      <c r="R38" s="41">
        <f>R39+R47+R67</f>
        <v>7293</v>
      </c>
      <c r="S38" s="11"/>
    </row>
    <row r="39" s="2" customFormat="1" ht="21" spans="1:19">
      <c r="A39" s="11" t="s">
        <v>27</v>
      </c>
      <c r="B39" s="19" t="s">
        <v>128</v>
      </c>
      <c r="C39" s="18"/>
      <c r="D39" s="11"/>
      <c r="E39" s="19"/>
      <c r="F39" s="25"/>
      <c r="G39" s="11"/>
      <c r="H39" s="11"/>
      <c r="I39" s="25"/>
      <c r="J39" s="25"/>
      <c r="K39" s="25"/>
      <c r="L39" s="25">
        <f>SUM(L40:L46)</f>
        <v>6396.891</v>
      </c>
      <c r="M39" s="25"/>
      <c r="N39" s="25"/>
      <c r="O39" s="25"/>
      <c r="P39" s="35"/>
      <c r="Q39" s="42">
        <f>SUM(Q40:Q46)</f>
        <v>1957</v>
      </c>
      <c r="R39" s="42">
        <f>SUM(R40:R46)</f>
        <v>3333</v>
      </c>
      <c r="S39" s="11"/>
    </row>
    <row r="40" s="1" customFormat="1" ht="42" spans="1:19">
      <c r="A40" s="11">
        <v>1</v>
      </c>
      <c r="B40" s="26" t="s">
        <v>129</v>
      </c>
      <c r="C40" s="11" t="s">
        <v>29</v>
      </c>
      <c r="D40" s="11" t="s">
        <v>130</v>
      </c>
      <c r="E40" s="26" t="s">
        <v>131</v>
      </c>
      <c r="F40" s="19" t="s">
        <v>132</v>
      </c>
      <c r="G40" s="11" t="s">
        <v>133</v>
      </c>
      <c r="H40" s="11" t="s">
        <v>134</v>
      </c>
      <c r="I40" s="36" t="s">
        <v>54</v>
      </c>
      <c r="J40" s="36" t="s">
        <v>54</v>
      </c>
      <c r="K40" s="25"/>
      <c r="L40" s="25">
        <v>605.09</v>
      </c>
      <c r="M40" s="36"/>
      <c r="N40" s="25"/>
      <c r="O40" s="24" t="s">
        <v>36</v>
      </c>
      <c r="P40" s="11"/>
      <c r="Q40" s="11">
        <v>798</v>
      </c>
      <c r="R40" s="11">
        <v>1295</v>
      </c>
      <c r="S40" s="11" t="s">
        <v>135</v>
      </c>
    </row>
    <row r="41" s="1" customFormat="1" ht="42" spans="1:19">
      <c r="A41" s="11">
        <v>2</v>
      </c>
      <c r="B41" s="22" t="s">
        <v>136</v>
      </c>
      <c r="C41" s="11" t="s">
        <v>29</v>
      </c>
      <c r="D41" s="11" t="s">
        <v>137</v>
      </c>
      <c r="E41" s="22" t="s">
        <v>138</v>
      </c>
      <c r="F41" s="19" t="s">
        <v>132</v>
      </c>
      <c r="G41" s="11" t="s">
        <v>133</v>
      </c>
      <c r="H41" s="11" t="s">
        <v>134</v>
      </c>
      <c r="I41" s="11" t="s">
        <v>42</v>
      </c>
      <c r="J41" s="11" t="s">
        <v>42</v>
      </c>
      <c r="K41" s="25"/>
      <c r="L41" s="22">
        <v>100</v>
      </c>
      <c r="M41" s="36"/>
      <c r="N41" s="25"/>
      <c r="O41" s="24" t="s">
        <v>36</v>
      </c>
      <c r="P41" s="11"/>
      <c r="Q41" s="11">
        <v>53</v>
      </c>
      <c r="R41" s="11">
        <v>97</v>
      </c>
      <c r="S41" s="11" t="s">
        <v>139</v>
      </c>
    </row>
    <row r="42" s="1" customFormat="1" ht="42" spans="1:19">
      <c r="A42" s="11">
        <v>3</v>
      </c>
      <c r="B42" s="22" t="s">
        <v>140</v>
      </c>
      <c r="C42" s="11" t="s">
        <v>29</v>
      </c>
      <c r="D42" s="19" t="s">
        <v>141</v>
      </c>
      <c r="E42" s="22" t="s">
        <v>142</v>
      </c>
      <c r="F42" s="19" t="s">
        <v>132</v>
      </c>
      <c r="G42" s="11" t="s">
        <v>143</v>
      </c>
      <c r="H42" s="11" t="s">
        <v>134</v>
      </c>
      <c r="I42" s="11" t="s">
        <v>42</v>
      </c>
      <c r="J42" s="11" t="s">
        <v>42</v>
      </c>
      <c r="K42" s="25"/>
      <c r="L42" s="22">
        <v>180</v>
      </c>
      <c r="M42" s="36"/>
      <c r="N42" s="25"/>
      <c r="O42" s="24" t="s">
        <v>36</v>
      </c>
      <c r="P42" s="11"/>
      <c r="Q42" s="11"/>
      <c r="R42" s="11"/>
      <c r="S42" s="11"/>
    </row>
    <row r="43" s="1" customFormat="1" ht="63" spans="1:19">
      <c r="A43" s="11">
        <v>4</v>
      </c>
      <c r="B43" s="11" t="s">
        <v>144</v>
      </c>
      <c r="C43" s="11" t="s">
        <v>29</v>
      </c>
      <c r="D43" s="11" t="s">
        <v>145</v>
      </c>
      <c r="E43" s="11" t="s">
        <v>146</v>
      </c>
      <c r="F43" s="19" t="s">
        <v>132</v>
      </c>
      <c r="G43" s="11" t="s">
        <v>133</v>
      </c>
      <c r="H43" s="11" t="s">
        <v>134</v>
      </c>
      <c r="I43" s="36" t="s">
        <v>48</v>
      </c>
      <c r="J43" s="36" t="s">
        <v>48</v>
      </c>
      <c r="K43" s="25"/>
      <c r="L43" s="11">
        <v>1105.241</v>
      </c>
      <c r="M43" s="36"/>
      <c r="N43" s="25"/>
      <c r="O43" s="24" t="s">
        <v>36</v>
      </c>
      <c r="P43" s="11"/>
      <c r="Q43" s="11">
        <v>590</v>
      </c>
      <c r="R43" s="11">
        <v>935</v>
      </c>
      <c r="S43" s="11" t="s">
        <v>147</v>
      </c>
    </row>
    <row r="44" s="1" customFormat="1" ht="42" spans="1:19">
      <c r="A44" s="11">
        <v>5</v>
      </c>
      <c r="B44" s="11" t="s">
        <v>148</v>
      </c>
      <c r="C44" s="11" t="s">
        <v>29</v>
      </c>
      <c r="D44" s="11" t="s">
        <v>149</v>
      </c>
      <c r="E44" s="11" t="s">
        <v>150</v>
      </c>
      <c r="F44" s="19" t="s">
        <v>132</v>
      </c>
      <c r="G44" s="11" t="s">
        <v>133</v>
      </c>
      <c r="H44" s="11" t="s">
        <v>134</v>
      </c>
      <c r="I44" s="36" t="s">
        <v>57</v>
      </c>
      <c r="J44" s="36" t="s">
        <v>57</v>
      </c>
      <c r="K44" s="25"/>
      <c r="L44" s="11">
        <v>546.56</v>
      </c>
      <c r="M44" s="36"/>
      <c r="N44" s="25"/>
      <c r="O44" s="24" t="s">
        <v>36</v>
      </c>
      <c r="P44" s="11"/>
      <c r="Q44" s="11">
        <v>80</v>
      </c>
      <c r="R44" s="11">
        <v>146</v>
      </c>
      <c r="S44" s="11" t="s">
        <v>147</v>
      </c>
    </row>
    <row r="45" s="1" customFormat="1" ht="115.5" spans="1:19">
      <c r="A45" s="11">
        <v>6</v>
      </c>
      <c r="B45" s="11" t="s">
        <v>151</v>
      </c>
      <c r="C45" s="11" t="s">
        <v>29</v>
      </c>
      <c r="D45" s="11" t="s">
        <v>152</v>
      </c>
      <c r="E45" s="11" t="s">
        <v>153</v>
      </c>
      <c r="F45" s="19" t="s">
        <v>132</v>
      </c>
      <c r="G45" s="11" t="s">
        <v>133</v>
      </c>
      <c r="H45" s="11" t="s">
        <v>134</v>
      </c>
      <c r="I45" s="36" t="s">
        <v>60</v>
      </c>
      <c r="J45" s="36" t="s">
        <v>60</v>
      </c>
      <c r="K45" s="25"/>
      <c r="L45" s="11">
        <v>860</v>
      </c>
      <c r="M45" s="36"/>
      <c r="N45" s="25"/>
      <c r="O45" s="24" t="s">
        <v>36</v>
      </c>
      <c r="P45" s="11"/>
      <c r="Q45" s="11">
        <v>436</v>
      </c>
      <c r="R45" s="11">
        <v>860</v>
      </c>
      <c r="S45" s="11" t="s">
        <v>147</v>
      </c>
    </row>
    <row r="46" s="1" customFormat="1" ht="42" spans="1:19">
      <c r="A46" s="11">
        <v>7</v>
      </c>
      <c r="B46" s="19" t="s">
        <v>154</v>
      </c>
      <c r="C46" s="11" t="s">
        <v>29</v>
      </c>
      <c r="D46" s="11"/>
      <c r="E46" s="19" t="s">
        <v>155</v>
      </c>
      <c r="F46" s="19" t="s">
        <v>132</v>
      </c>
      <c r="G46" s="11" t="s">
        <v>133</v>
      </c>
      <c r="H46" s="11" t="s">
        <v>134</v>
      </c>
      <c r="I46" s="11" t="s">
        <v>134</v>
      </c>
      <c r="J46" s="36" t="s">
        <v>134</v>
      </c>
      <c r="K46" s="25"/>
      <c r="L46" s="25">
        <v>3000</v>
      </c>
      <c r="M46" s="36"/>
      <c r="N46" s="25"/>
      <c r="O46" s="24" t="s">
        <v>36</v>
      </c>
      <c r="P46" s="11"/>
      <c r="Q46" s="11"/>
      <c r="R46" s="11"/>
      <c r="S46" s="19" t="s">
        <v>156</v>
      </c>
    </row>
    <row r="47" s="2" customFormat="1" ht="21" spans="1:19">
      <c r="A47" s="11" t="s">
        <v>75</v>
      </c>
      <c r="B47" s="19" t="s">
        <v>157</v>
      </c>
      <c r="C47" s="18"/>
      <c r="D47" s="11"/>
      <c r="E47" s="11"/>
      <c r="F47" s="27"/>
      <c r="G47" s="11"/>
      <c r="H47" s="11"/>
      <c r="I47" s="27"/>
      <c r="J47" s="27"/>
      <c r="K47" s="27"/>
      <c r="L47" s="27">
        <f>SUM(L48:L66)</f>
        <v>11852.75</v>
      </c>
      <c r="M47" s="27"/>
      <c r="N47" s="27"/>
      <c r="O47" s="27"/>
      <c r="P47" s="27"/>
      <c r="Q47" s="43">
        <f>SUM(Q48:Q66)</f>
        <v>2119</v>
      </c>
      <c r="R47" s="43">
        <f>SUM(R48:R66)</f>
        <v>3960</v>
      </c>
      <c r="S47" s="11"/>
    </row>
    <row r="48" s="1" customFormat="1" ht="63" spans="1:19">
      <c r="A48" s="11">
        <v>1</v>
      </c>
      <c r="B48" s="26" t="s">
        <v>158</v>
      </c>
      <c r="C48" s="11" t="s">
        <v>29</v>
      </c>
      <c r="D48" s="11" t="s">
        <v>159</v>
      </c>
      <c r="E48" s="26" t="s">
        <v>160</v>
      </c>
      <c r="F48" s="19" t="s">
        <v>132</v>
      </c>
      <c r="G48" s="19" t="s">
        <v>161</v>
      </c>
      <c r="H48" s="26" t="s">
        <v>162</v>
      </c>
      <c r="I48" s="36" t="s">
        <v>54</v>
      </c>
      <c r="J48" s="36" t="s">
        <v>54</v>
      </c>
      <c r="K48" s="25"/>
      <c r="L48" s="25">
        <v>784.07</v>
      </c>
      <c r="M48" s="36"/>
      <c r="N48" s="25"/>
      <c r="O48" s="24" t="s">
        <v>36</v>
      </c>
      <c r="P48" s="11"/>
      <c r="Q48" s="11">
        <v>82</v>
      </c>
      <c r="R48" s="11">
        <v>140</v>
      </c>
      <c r="S48" s="11" t="s">
        <v>163</v>
      </c>
    </row>
    <row r="49" s="1" customFormat="1" ht="63" spans="1:19">
      <c r="A49" s="11">
        <v>2</v>
      </c>
      <c r="B49" s="26" t="s">
        <v>164</v>
      </c>
      <c r="C49" s="11" t="s">
        <v>29</v>
      </c>
      <c r="D49" s="11" t="s">
        <v>165</v>
      </c>
      <c r="E49" s="26" t="s">
        <v>166</v>
      </c>
      <c r="F49" s="19" t="s">
        <v>132</v>
      </c>
      <c r="G49" s="19" t="s">
        <v>161</v>
      </c>
      <c r="H49" s="26" t="s">
        <v>162</v>
      </c>
      <c r="I49" s="36" t="s">
        <v>54</v>
      </c>
      <c r="J49" s="36" t="s">
        <v>54</v>
      </c>
      <c r="K49" s="25"/>
      <c r="L49" s="25">
        <v>592.45</v>
      </c>
      <c r="M49" s="36"/>
      <c r="N49" s="25"/>
      <c r="O49" s="24" t="s">
        <v>36</v>
      </c>
      <c r="P49" s="11"/>
      <c r="Q49" s="11">
        <v>87</v>
      </c>
      <c r="R49" s="11">
        <v>127</v>
      </c>
      <c r="S49" s="11" t="s">
        <v>167</v>
      </c>
    </row>
    <row r="50" s="1" customFormat="1" ht="73.5" spans="1:19">
      <c r="A50" s="11">
        <v>3</v>
      </c>
      <c r="B50" s="11" t="s">
        <v>168</v>
      </c>
      <c r="C50" s="11" t="s">
        <v>29</v>
      </c>
      <c r="D50" s="11" t="s">
        <v>169</v>
      </c>
      <c r="E50" s="11" t="s">
        <v>170</v>
      </c>
      <c r="F50" s="19" t="s">
        <v>132</v>
      </c>
      <c r="G50" s="19" t="s">
        <v>161</v>
      </c>
      <c r="H50" s="26" t="s">
        <v>162</v>
      </c>
      <c r="I50" s="36" t="s">
        <v>38</v>
      </c>
      <c r="J50" s="36" t="s">
        <v>38</v>
      </c>
      <c r="K50" s="25"/>
      <c r="L50" s="11">
        <v>695.72</v>
      </c>
      <c r="M50" s="36"/>
      <c r="N50" s="25"/>
      <c r="O50" s="24" t="s">
        <v>36</v>
      </c>
      <c r="P50" s="11"/>
      <c r="Q50" s="11">
        <v>177</v>
      </c>
      <c r="R50" s="11">
        <v>305</v>
      </c>
      <c r="S50" s="11" t="s">
        <v>171</v>
      </c>
    </row>
    <row r="51" s="1" customFormat="1" ht="63" spans="1:19">
      <c r="A51" s="11">
        <v>4</v>
      </c>
      <c r="B51" s="11" t="s">
        <v>172</v>
      </c>
      <c r="C51" s="11" t="s">
        <v>29</v>
      </c>
      <c r="D51" s="11" t="s">
        <v>173</v>
      </c>
      <c r="E51" s="11" t="s">
        <v>174</v>
      </c>
      <c r="F51" s="19" t="s">
        <v>132</v>
      </c>
      <c r="G51" s="19" t="s">
        <v>161</v>
      </c>
      <c r="H51" s="26" t="s">
        <v>162</v>
      </c>
      <c r="I51" s="36" t="s">
        <v>45</v>
      </c>
      <c r="J51" s="36" t="s">
        <v>45</v>
      </c>
      <c r="K51" s="25"/>
      <c r="L51" s="11">
        <v>770.65</v>
      </c>
      <c r="M51" s="36"/>
      <c r="N51" s="25"/>
      <c r="O51" s="24" t="s">
        <v>36</v>
      </c>
      <c r="P51" s="11"/>
      <c r="Q51" s="11">
        <v>145</v>
      </c>
      <c r="R51" s="11">
        <v>244</v>
      </c>
      <c r="S51" s="11" t="s">
        <v>175</v>
      </c>
    </row>
    <row r="52" s="1" customFormat="1" ht="63" spans="1:19">
      <c r="A52" s="11">
        <v>5</v>
      </c>
      <c r="B52" s="11" t="s">
        <v>176</v>
      </c>
      <c r="C52" s="11" t="s">
        <v>29</v>
      </c>
      <c r="D52" s="11" t="s">
        <v>173</v>
      </c>
      <c r="E52" s="11" t="s">
        <v>177</v>
      </c>
      <c r="F52" s="19" t="s">
        <v>132</v>
      </c>
      <c r="G52" s="19" t="s">
        <v>161</v>
      </c>
      <c r="H52" s="26" t="s">
        <v>162</v>
      </c>
      <c r="I52" s="36" t="s">
        <v>45</v>
      </c>
      <c r="J52" s="36" t="s">
        <v>45</v>
      </c>
      <c r="K52" s="25"/>
      <c r="L52" s="11">
        <v>525.48</v>
      </c>
      <c r="M52" s="36"/>
      <c r="N52" s="25"/>
      <c r="O52" s="24" t="s">
        <v>36</v>
      </c>
      <c r="P52" s="11"/>
      <c r="Q52" s="11">
        <v>309</v>
      </c>
      <c r="R52" s="11">
        <v>610</v>
      </c>
      <c r="S52" s="11" t="s">
        <v>178</v>
      </c>
    </row>
    <row r="53" s="1" customFormat="1" ht="73.5" spans="1:19">
      <c r="A53" s="11">
        <v>6</v>
      </c>
      <c r="B53" s="11" t="s">
        <v>179</v>
      </c>
      <c r="C53" s="11" t="s">
        <v>29</v>
      </c>
      <c r="D53" s="11" t="s">
        <v>180</v>
      </c>
      <c r="E53" s="11" t="s">
        <v>181</v>
      </c>
      <c r="F53" s="19" t="s">
        <v>132</v>
      </c>
      <c r="G53" s="19" t="s">
        <v>161</v>
      </c>
      <c r="H53" s="26" t="s">
        <v>162</v>
      </c>
      <c r="I53" s="11" t="s">
        <v>42</v>
      </c>
      <c r="J53" s="11" t="s">
        <v>42</v>
      </c>
      <c r="K53" s="25"/>
      <c r="L53" s="11">
        <v>1658.88</v>
      </c>
      <c r="M53" s="36"/>
      <c r="N53" s="25"/>
      <c r="O53" s="24" t="s">
        <v>36</v>
      </c>
      <c r="P53" s="11"/>
      <c r="Q53" s="11">
        <v>138</v>
      </c>
      <c r="R53" s="11">
        <v>305</v>
      </c>
      <c r="S53" s="11" t="s">
        <v>139</v>
      </c>
    </row>
    <row r="54" s="1" customFormat="1" ht="94.5" spans="1:19">
      <c r="A54" s="11">
        <v>7</v>
      </c>
      <c r="B54" s="11" t="s">
        <v>182</v>
      </c>
      <c r="C54" s="11" t="s">
        <v>29</v>
      </c>
      <c r="D54" s="11" t="s">
        <v>183</v>
      </c>
      <c r="E54" s="11" t="s">
        <v>184</v>
      </c>
      <c r="F54" s="19" t="s">
        <v>132</v>
      </c>
      <c r="G54" s="19" t="s">
        <v>161</v>
      </c>
      <c r="H54" s="26" t="s">
        <v>162</v>
      </c>
      <c r="I54" s="11" t="s">
        <v>42</v>
      </c>
      <c r="J54" s="11" t="s">
        <v>42</v>
      </c>
      <c r="K54" s="25"/>
      <c r="L54" s="11">
        <v>183</v>
      </c>
      <c r="M54" s="36"/>
      <c r="N54" s="25"/>
      <c r="O54" s="24" t="s">
        <v>36</v>
      </c>
      <c r="P54" s="11"/>
      <c r="Q54" s="11">
        <v>177</v>
      </c>
      <c r="R54" s="11">
        <v>341</v>
      </c>
      <c r="S54" s="11" t="s">
        <v>139</v>
      </c>
    </row>
    <row r="55" s="3" customFormat="1" ht="136.5" spans="1:19">
      <c r="A55" s="11">
        <v>8</v>
      </c>
      <c r="B55" s="11" t="s">
        <v>185</v>
      </c>
      <c r="C55" s="11" t="s">
        <v>29</v>
      </c>
      <c r="D55" s="11" t="s">
        <v>186</v>
      </c>
      <c r="E55" s="11" t="s">
        <v>187</v>
      </c>
      <c r="F55" s="19" t="s">
        <v>132</v>
      </c>
      <c r="G55" s="19" t="s">
        <v>161</v>
      </c>
      <c r="H55" s="26" t="s">
        <v>162</v>
      </c>
      <c r="I55" s="26" t="s">
        <v>42</v>
      </c>
      <c r="J55" s="26" t="s">
        <v>42</v>
      </c>
      <c r="K55" s="26"/>
      <c r="L55" s="26">
        <v>972.55</v>
      </c>
      <c r="M55" s="26"/>
      <c r="N55" s="26"/>
      <c r="O55" s="26" t="s">
        <v>36</v>
      </c>
      <c r="P55" s="26"/>
      <c r="Q55" s="26">
        <v>181</v>
      </c>
      <c r="R55" s="11">
        <v>390</v>
      </c>
      <c r="S55" s="11" t="s">
        <v>139</v>
      </c>
    </row>
    <row r="56" s="1" customFormat="1" ht="84" spans="1:19">
      <c r="A56" s="11">
        <v>9</v>
      </c>
      <c r="B56" s="11" t="s">
        <v>188</v>
      </c>
      <c r="C56" s="11" t="s">
        <v>29</v>
      </c>
      <c r="D56" s="11" t="s">
        <v>189</v>
      </c>
      <c r="E56" s="11" t="s">
        <v>190</v>
      </c>
      <c r="F56" s="19" t="s">
        <v>132</v>
      </c>
      <c r="G56" s="19" t="s">
        <v>161</v>
      </c>
      <c r="H56" s="26" t="s">
        <v>162</v>
      </c>
      <c r="I56" s="11" t="s">
        <v>42</v>
      </c>
      <c r="J56" s="11" t="s">
        <v>42</v>
      </c>
      <c r="K56" s="25"/>
      <c r="L56" s="11">
        <v>580</v>
      </c>
      <c r="M56" s="36"/>
      <c r="N56" s="25"/>
      <c r="O56" s="26" t="s">
        <v>36</v>
      </c>
      <c r="P56" s="11"/>
      <c r="Q56" s="11"/>
      <c r="R56" s="11"/>
      <c r="S56" s="11"/>
    </row>
    <row r="57" s="1" customFormat="1" ht="84" spans="1:19">
      <c r="A57" s="11">
        <v>10</v>
      </c>
      <c r="B57" s="11" t="s">
        <v>191</v>
      </c>
      <c r="C57" s="11" t="s">
        <v>29</v>
      </c>
      <c r="D57" s="11" t="s">
        <v>192</v>
      </c>
      <c r="E57" s="11" t="s">
        <v>193</v>
      </c>
      <c r="F57" s="19" t="s">
        <v>132</v>
      </c>
      <c r="G57" s="19" t="s">
        <v>161</v>
      </c>
      <c r="H57" s="26" t="s">
        <v>162</v>
      </c>
      <c r="I57" s="36" t="s">
        <v>48</v>
      </c>
      <c r="J57" s="36" t="s">
        <v>48</v>
      </c>
      <c r="K57" s="25"/>
      <c r="L57" s="11">
        <v>645.21</v>
      </c>
      <c r="M57" s="36"/>
      <c r="N57" s="25"/>
      <c r="O57" s="24" t="s">
        <v>36</v>
      </c>
      <c r="P57" s="11"/>
      <c r="Q57" s="11">
        <v>74</v>
      </c>
      <c r="R57" s="11">
        <v>120</v>
      </c>
      <c r="S57" s="11" t="s">
        <v>194</v>
      </c>
    </row>
    <row r="58" s="1" customFormat="1" ht="63" spans="1:19">
      <c r="A58" s="11">
        <v>11</v>
      </c>
      <c r="B58" s="11" t="s">
        <v>195</v>
      </c>
      <c r="C58" s="11" t="s">
        <v>29</v>
      </c>
      <c r="D58" s="11" t="s">
        <v>196</v>
      </c>
      <c r="E58" s="11" t="s">
        <v>197</v>
      </c>
      <c r="F58" s="19" t="s">
        <v>132</v>
      </c>
      <c r="G58" s="19" t="s">
        <v>161</v>
      </c>
      <c r="H58" s="26" t="s">
        <v>162</v>
      </c>
      <c r="I58" s="36" t="s">
        <v>48</v>
      </c>
      <c r="J58" s="36" t="s">
        <v>48</v>
      </c>
      <c r="K58" s="25"/>
      <c r="L58" s="11">
        <v>530</v>
      </c>
      <c r="M58" s="36"/>
      <c r="N58" s="25"/>
      <c r="O58" s="24" t="s">
        <v>36</v>
      </c>
      <c r="P58" s="11"/>
      <c r="Q58" s="11">
        <v>69</v>
      </c>
      <c r="R58" s="11">
        <v>113</v>
      </c>
      <c r="S58" s="11" t="s">
        <v>194</v>
      </c>
    </row>
    <row r="59" s="1" customFormat="1" ht="63" spans="1:19">
      <c r="A59" s="11">
        <v>12</v>
      </c>
      <c r="B59" s="11" t="s">
        <v>198</v>
      </c>
      <c r="C59" s="11" t="s">
        <v>29</v>
      </c>
      <c r="D59" s="11" t="s">
        <v>199</v>
      </c>
      <c r="E59" s="11" t="s">
        <v>200</v>
      </c>
      <c r="F59" s="19" t="s">
        <v>132</v>
      </c>
      <c r="G59" s="19" t="s">
        <v>161</v>
      </c>
      <c r="H59" s="26" t="s">
        <v>162</v>
      </c>
      <c r="I59" s="36" t="s">
        <v>57</v>
      </c>
      <c r="J59" s="36" t="s">
        <v>57</v>
      </c>
      <c r="K59" s="25"/>
      <c r="L59" s="11">
        <v>350</v>
      </c>
      <c r="M59" s="36"/>
      <c r="N59" s="25"/>
      <c r="O59" s="24" t="s">
        <v>36</v>
      </c>
      <c r="P59" s="11"/>
      <c r="Q59" s="11">
        <v>219</v>
      </c>
      <c r="R59" s="11">
        <v>391</v>
      </c>
      <c r="S59" s="11" t="s">
        <v>194</v>
      </c>
    </row>
    <row r="60" s="1" customFormat="1" ht="63" spans="1:19">
      <c r="A60" s="11">
        <v>13</v>
      </c>
      <c r="B60" s="11" t="s">
        <v>201</v>
      </c>
      <c r="C60" s="11" t="s">
        <v>29</v>
      </c>
      <c r="D60" s="11" t="s">
        <v>202</v>
      </c>
      <c r="E60" s="11" t="s">
        <v>203</v>
      </c>
      <c r="F60" s="19" t="s">
        <v>132</v>
      </c>
      <c r="G60" s="19" t="s">
        <v>161</v>
      </c>
      <c r="H60" s="26" t="s">
        <v>162</v>
      </c>
      <c r="I60" s="36" t="s">
        <v>57</v>
      </c>
      <c r="J60" s="36" t="s">
        <v>57</v>
      </c>
      <c r="K60" s="25"/>
      <c r="L60" s="11">
        <v>180</v>
      </c>
      <c r="M60" s="36"/>
      <c r="N60" s="25"/>
      <c r="O60" s="24" t="s">
        <v>36</v>
      </c>
      <c r="P60" s="11"/>
      <c r="Q60" s="11">
        <v>72</v>
      </c>
      <c r="R60" s="11">
        <v>133</v>
      </c>
      <c r="S60" s="11" t="s">
        <v>194</v>
      </c>
    </row>
    <row r="61" s="1" customFormat="1" ht="63" spans="1:19">
      <c r="A61" s="11">
        <v>14</v>
      </c>
      <c r="B61" s="11" t="s">
        <v>204</v>
      </c>
      <c r="C61" s="11" t="s">
        <v>29</v>
      </c>
      <c r="D61" s="11" t="s">
        <v>205</v>
      </c>
      <c r="E61" s="11" t="s">
        <v>206</v>
      </c>
      <c r="F61" s="19" t="s">
        <v>132</v>
      </c>
      <c r="G61" s="19" t="s">
        <v>161</v>
      </c>
      <c r="H61" s="26" t="s">
        <v>162</v>
      </c>
      <c r="I61" s="36" t="s">
        <v>60</v>
      </c>
      <c r="J61" s="36" t="s">
        <v>60</v>
      </c>
      <c r="K61" s="25"/>
      <c r="L61" s="11">
        <v>780</v>
      </c>
      <c r="M61" s="36"/>
      <c r="N61" s="25"/>
      <c r="O61" s="24" t="s">
        <v>36</v>
      </c>
      <c r="P61" s="11"/>
      <c r="Q61" s="11">
        <v>153</v>
      </c>
      <c r="R61" s="11">
        <v>292</v>
      </c>
      <c r="S61" s="11" t="s">
        <v>194</v>
      </c>
    </row>
    <row r="62" s="1" customFormat="1" ht="63" spans="1:19">
      <c r="A62" s="11">
        <v>15</v>
      </c>
      <c r="B62" s="11" t="s">
        <v>207</v>
      </c>
      <c r="C62" s="11" t="s">
        <v>29</v>
      </c>
      <c r="D62" s="11" t="s">
        <v>208</v>
      </c>
      <c r="E62" s="11" t="s">
        <v>209</v>
      </c>
      <c r="F62" s="19" t="s">
        <v>132</v>
      </c>
      <c r="G62" s="19" t="s">
        <v>161</v>
      </c>
      <c r="H62" s="26" t="s">
        <v>162</v>
      </c>
      <c r="I62" s="36" t="s">
        <v>60</v>
      </c>
      <c r="J62" s="36" t="s">
        <v>60</v>
      </c>
      <c r="K62" s="25"/>
      <c r="L62" s="11">
        <v>649.35</v>
      </c>
      <c r="M62" s="36"/>
      <c r="N62" s="25"/>
      <c r="O62" s="24" t="s">
        <v>36</v>
      </c>
      <c r="P62" s="11"/>
      <c r="Q62" s="11">
        <v>154</v>
      </c>
      <c r="R62" s="11">
        <v>308</v>
      </c>
      <c r="S62" s="11" t="s">
        <v>194</v>
      </c>
    </row>
    <row r="63" s="1" customFormat="1" ht="63" spans="1:19">
      <c r="A63" s="11">
        <v>16</v>
      </c>
      <c r="B63" s="11" t="s">
        <v>210</v>
      </c>
      <c r="C63" s="11" t="s">
        <v>29</v>
      </c>
      <c r="D63" s="11" t="s">
        <v>211</v>
      </c>
      <c r="E63" s="28" t="s">
        <v>212</v>
      </c>
      <c r="F63" s="19" t="s">
        <v>132</v>
      </c>
      <c r="G63" s="19" t="s">
        <v>161</v>
      </c>
      <c r="H63" s="26" t="s">
        <v>162</v>
      </c>
      <c r="I63" s="36" t="s">
        <v>51</v>
      </c>
      <c r="J63" s="36" t="s">
        <v>51</v>
      </c>
      <c r="K63" s="25"/>
      <c r="L63" s="37">
        <v>504.72</v>
      </c>
      <c r="M63" s="36"/>
      <c r="N63" s="25"/>
      <c r="O63" s="24" t="s">
        <v>36</v>
      </c>
      <c r="P63" s="11"/>
      <c r="Q63" s="44">
        <v>34</v>
      </c>
      <c r="R63" s="37">
        <v>84</v>
      </c>
      <c r="S63" s="11" t="s">
        <v>194</v>
      </c>
    </row>
    <row r="64" s="1" customFormat="1" ht="63" spans="1:19">
      <c r="A64" s="11">
        <v>17</v>
      </c>
      <c r="B64" s="11" t="s">
        <v>213</v>
      </c>
      <c r="C64" s="11" t="s">
        <v>29</v>
      </c>
      <c r="D64" s="11" t="s">
        <v>214</v>
      </c>
      <c r="E64" s="28" t="s">
        <v>215</v>
      </c>
      <c r="F64" s="19" t="s">
        <v>132</v>
      </c>
      <c r="G64" s="19" t="s">
        <v>161</v>
      </c>
      <c r="H64" s="26" t="s">
        <v>162</v>
      </c>
      <c r="I64" s="36" t="s">
        <v>51</v>
      </c>
      <c r="J64" s="36" t="s">
        <v>51</v>
      </c>
      <c r="K64" s="25"/>
      <c r="L64" s="11">
        <v>603.38</v>
      </c>
      <c r="M64" s="36"/>
      <c r="N64" s="25"/>
      <c r="O64" s="24" t="s">
        <v>36</v>
      </c>
      <c r="P64" s="11"/>
      <c r="Q64" s="11">
        <v>48</v>
      </c>
      <c r="R64" s="11">
        <v>57</v>
      </c>
      <c r="S64" s="11" t="s">
        <v>194</v>
      </c>
    </row>
    <row r="65" s="1" customFormat="1" ht="63" spans="1:19">
      <c r="A65" s="11">
        <v>18</v>
      </c>
      <c r="B65" s="11" t="s">
        <v>216</v>
      </c>
      <c r="C65" s="11" t="s">
        <v>29</v>
      </c>
      <c r="D65" s="11" t="s">
        <v>217</v>
      </c>
      <c r="E65" s="11" t="s">
        <v>218</v>
      </c>
      <c r="F65" s="11" t="s">
        <v>219</v>
      </c>
      <c r="G65" s="19" t="s">
        <v>161</v>
      </c>
      <c r="H65" s="11" t="s">
        <v>162</v>
      </c>
      <c r="I65" s="11" t="s">
        <v>42</v>
      </c>
      <c r="J65" s="11" t="s">
        <v>42</v>
      </c>
      <c r="K65" s="25"/>
      <c r="L65" s="11">
        <v>666.91</v>
      </c>
      <c r="M65" s="36"/>
      <c r="N65" s="25"/>
      <c r="O65" s="24" t="s">
        <v>36</v>
      </c>
      <c r="P65" s="11"/>
      <c r="Q65" s="11"/>
      <c r="R65" s="11"/>
      <c r="S65" s="11" t="s">
        <v>194</v>
      </c>
    </row>
    <row r="66" s="1" customFormat="1" ht="147" spans="1:19">
      <c r="A66" s="11">
        <v>19</v>
      </c>
      <c r="B66" s="11" t="s">
        <v>220</v>
      </c>
      <c r="C66" s="11" t="s">
        <v>29</v>
      </c>
      <c r="D66" s="11" t="s">
        <v>221</v>
      </c>
      <c r="E66" s="11" t="s">
        <v>222</v>
      </c>
      <c r="F66" s="11" t="s">
        <v>219</v>
      </c>
      <c r="G66" s="19" t="s">
        <v>161</v>
      </c>
      <c r="H66" s="26" t="s">
        <v>162</v>
      </c>
      <c r="I66" s="36" t="s">
        <v>51</v>
      </c>
      <c r="J66" s="36" t="s">
        <v>51</v>
      </c>
      <c r="K66" s="25"/>
      <c r="L66" s="11">
        <v>180.38</v>
      </c>
      <c r="M66" s="36"/>
      <c r="N66" s="25"/>
      <c r="O66" s="24" t="s">
        <v>36</v>
      </c>
      <c r="P66" s="11"/>
      <c r="Q66" s="11"/>
      <c r="R66" s="11"/>
      <c r="S66" s="11" t="s">
        <v>194</v>
      </c>
    </row>
    <row r="67" s="1" customFormat="1" ht="21" spans="1:19">
      <c r="A67" s="11" t="s">
        <v>120</v>
      </c>
      <c r="B67" s="19" t="s">
        <v>223</v>
      </c>
      <c r="C67" s="18"/>
      <c r="D67" s="11"/>
      <c r="E67" s="11"/>
      <c r="F67" s="27"/>
      <c r="G67" s="11"/>
      <c r="H67" s="11"/>
      <c r="I67" s="27"/>
      <c r="J67" s="27"/>
      <c r="K67" s="27"/>
      <c r="L67" s="27">
        <f>SUM(L68:L70)</f>
        <v>2208.47</v>
      </c>
      <c r="M67" s="27"/>
      <c r="N67" s="27"/>
      <c r="O67" s="27"/>
      <c r="P67" s="27"/>
      <c r="Q67" s="43">
        <f>SUM(Q68:Q70)</f>
        <v>0</v>
      </c>
      <c r="R67" s="43">
        <f>SUM(R68:R70)</f>
        <v>0</v>
      </c>
      <c r="S67" s="11"/>
    </row>
    <row r="68" s="3" customFormat="1" ht="31.5" spans="1:19">
      <c r="A68" s="11">
        <v>1</v>
      </c>
      <c r="B68" s="11" t="s">
        <v>224</v>
      </c>
      <c r="C68" s="45" t="s">
        <v>29</v>
      </c>
      <c r="D68" s="11" t="s">
        <v>225</v>
      </c>
      <c r="E68" s="11" t="s">
        <v>226</v>
      </c>
      <c r="F68" s="27" t="s">
        <v>227</v>
      </c>
      <c r="G68" s="11" t="s">
        <v>228</v>
      </c>
      <c r="H68" s="26" t="s">
        <v>162</v>
      </c>
      <c r="I68" s="11" t="s">
        <v>42</v>
      </c>
      <c r="J68" s="11" t="s">
        <v>42</v>
      </c>
      <c r="K68" s="25"/>
      <c r="L68" s="11">
        <v>120</v>
      </c>
      <c r="M68" s="50"/>
      <c r="N68" s="51"/>
      <c r="O68" s="24" t="s">
        <v>36</v>
      </c>
      <c r="P68" s="35"/>
      <c r="Q68" s="11"/>
      <c r="R68" s="11"/>
      <c r="S68" s="11" t="s">
        <v>229</v>
      </c>
    </row>
    <row r="69" s="1" customFormat="1" ht="42" spans="1:19">
      <c r="A69" s="26">
        <v>2</v>
      </c>
      <c r="B69" s="11" t="s">
        <v>230</v>
      </c>
      <c r="C69" s="18" t="s">
        <v>29</v>
      </c>
      <c r="D69" s="11" t="s">
        <v>231</v>
      </c>
      <c r="E69" s="11" t="s">
        <v>232</v>
      </c>
      <c r="F69" s="27" t="s">
        <v>227</v>
      </c>
      <c r="G69" s="11" t="s">
        <v>228</v>
      </c>
      <c r="H69" s="11" t="s">
        <v>162</v>
      </c>
      <c r="I69" s="27" t="s">
        <v>162</v>
      </c>
      <c r="J69" s="27" t="s">
        <v>162</v>
      </c>
      <c r="K69" s="27"/>
      <c r="L69" s="27">
        <v>1638.47</v>
      </c>
      <c r="M69" s="27"/>
      <c r="N69" s="27"/>
      <c r="O69" s="24" t="s">
        <v>36</v>
      </c>
      <c r="P69" s="11"/>
      <c r="Q69" s="43">
        <v>0</v>
      </c>
      <c r="R69" s="43">
        <v>0</v>
      </c>
      <c r="S69" s="11" t="s">
        <v>233</v>
      </c>
    </row>
    <row r="70" s="1" customFormat="1" ht="42" spans="1:19">
      <c r="A70" s="11">
        <v>3</v>
      </c>
      <c r="B70" s="11" t="s">
        <v>234</v>
      </c>
      <c r="C70" s="18" t="s">
        <v>29</v>
      </c>
      <c r="D70" s="26" t="s">
        <v>30</v>
      </c>
      <c r="E70" s="11" t="s">
        <v>232</v>
      </c>
      <c r="F70" s="11" t="s">
        <v>235</v>
      </c>
      <c r="G70" s="11" t="s">
        <v>228</v>
      </c>
      <c r="H70" s="26" t="s">
        <v>162</v>
      </c>
      <c r="I70" s="36" t="s">
        <v>162</v>
      </c>
      <c r="J70" s="36" t="s">
        <v>162</v>
      </c>
      <c r="K70" s="25"/>
      <c r="L70" s="25">
        <v>450</v>
      </c>
      <c r="M70" s="50"/>
      <c r="N70" s="51"/>
      <c r="O70" s="24" t="s">
        <v>36</v>
      </c>
      <c r="P70" s="35"/>
      <c r="Q70" s="11"/>
      <c r="R70" s="11"/>
      <c r="S70" s="11" t="s">
        <v>236</v>
      </c>
    </row>
    <row r="71" s="1" customFormat="1" ht="63" spans="1:19">
      <c r="A71" s="11" t="s">
        <v>237</v>
      </c>
      <c r="B71" s="17" t="s">
        <v>238</v>
      </c>
      <c r="C71" s="18" t="s">
        <v>29</v>
      </c>
      <c r="D71" s="26" t="s">
        <v>239</v>
      </c>
      <c r="E71" s="26" t="s">
        <v>240</v>
      </c>
      <c r="F71" s="11" t="s">
        <v>235</v>
      </c>
      <c r="G71" s="46" t="s">
        <v>241</v>
      </c>
      <c r="H71" s="47" t="s">
        <v>34</v>
      </c>
      <c r="I71" s="47" t="s">
        <v>34</v>
      </c>
      <c r="J71" s="47" t="s">
        <v>34</v>
      </c>
      <c r="K71" s="25"/>
      <c r="L71" s="25">
        <v>3000</v>
      </c>
      <c r="M71" s="50"/>
      <c r="N71" s="24" t="s">
        <v>36</v>
      </c>
      <c r="O71" s="24" t="s">
        <v>242</v>
      </c>
      <c r="P71" s="35"/>
      <c r="Q71" s="11"/>
      <c r="R71" s="11"/>
      <c r="S71" s="11" t="s">
        <v>243</v>
      </c>
    </row>
    <row r="72" s="1" customFormat="1" ht="21" spans="1:19">
      <c r="A72" s="16" t="s">
        <v>244</v>
      </c>
      <c r="B72" s="48" t="s">
        <v>245</v>
      </c>
      <c r="C72" s="49"/>
      <c r="D72" s="47"/>
      <c r="E72" s="26"/>
      <c r="F72" s="46"/>
      <c r="G72" s="46"/>
      <c r="H72" s="47"/>
      <c r="I72" s="47"/>
      <c r="J72" s="47"/>
      <c r="K72" s="25"/>
      <c r="L72" s="12">
        <f>SUM(L73:L78)</f>
        <v>3740</v>
      </c>
      <c r="M72" s="12"/>
      <c r="N72" s="12"/>
      <c r="O72" s="12"/>
      <c r="P72" s="12"/>
      <c r="Q72" s="12">
        <f>SUM(Q73:Q78)</f>
        <v>1361</v>
      </c>
      <c r="R72" s="12">
        <f>SUM(R73:R78)</f>
        <v>3675</v>
      </c>
      <c r="S72" s="12"/>
    </row>
    <row r="73" s="1" customFormat="1" ht="84" spans="1:19">
      <c r="A73" s="26">
        <v>1</v>
      </c>
      <c r="B73" s="26" t="s">
        <v>246</v>
      </c>
      <c r="C73" s="26" t="s">
        <v>29</v>
      </c>
      <c r="D73" s="26" t="s">
        <v>247</v>
      </c>
      <c r="E73" s="26" t="s">
        <v>248</v>
      </c>
      <c r="F73" s="19" t="s">
        <v>132</v>
      </c>
      <c r="G73" s="11" t="s">
        <v>249</v>
      </c>
      <c r="H73" s="47" t="s">
        <v>250</v>
      </c>
      <c r="I73" s="47" t="s">
        <v>34</v>
      </c>
      <c r="J73" s="47" t="s">
        <v>250</v>
      </c>
      <c r="K73" s="25"/>
      <c r="L73" s="12">
        <v>509</v>
      </c>
      <c r="M73" s="50"/>
      <c r="N73" s="24" t="s">
        <v>36</v>
      </c>
      <c r="O73" s="11"/>
      <c r="P73" s="35"/>
      <c r="Q73" s="46">
        <v>90</v>
      </c>
      <c r="R73" s="46">
        <v>242</v>
      </c>
      <c r="S73" s="11" t="s">
        <v>251</v>
      </c>
    </row>
    <row r="74" s="1" customFormat="1" ht="94.5" spans="1:19">
      <c r="A74" s="26">
        <v>2</v>
      </c>
      <c r="B74" s="26" t="s">
        <v>252</v>
      </c>
      <c r="C74" s="26" t="s">
        <v>29</v>
      </c>
      <c r="D74" s="26" t="s">
        <v>253</v>
      </c>
      <c r="E74" s="26" t="s">
        <v>254</v>
      </c>
      <c r="F74" s="19" t="s">
        <v>132</v>
      </c>
      <c r="G74" s="11" t="s">
        <v>249</v>
      </c>
      <c r="H74" s="47" t="s">
        <v>80</v>
      </c>
      <c r="I74" s="47" t="s">
        <v>34</v>
      </c>
      <c r="J74" s="47" t="s">
        <v>80</v>
      </c>
      <c r="K74" s="25"/>
      <c r="L74" s="12">
        <v>788</v>
      </c>
      <c r="M74" s="50"/>
      <c r="N74" s="24" t="s">
        <v>36</v>
      </c>
      <c r="O74" s="11"/>
      <c r="P74" s="35"/>
      <c r="Q74" s="46">
        <v>168</v>
      </c>
      <c r="R74" s="46">
        <v>456</v>
      </c>
      <c r="S74" s="11" t="s">
        <v>255</v>
      </c>
    </row>
    <row r="75" s="1" customFormat="1" ht="84" spans="1:19">
      <c r="A75" s="26">
        <v>3</v>
      </c>
      <c r="B75" s="26" t="s">
        <v>256</v>
      </c>
      <c r="C75" s="26" t="s">
        <v>29</v>
      </c>
      <c r="D75" s="26" t="s">
        <v>257</v>
      </c>
      <c r="E75" s="26" t="s">
        <v>258</v>
      </c>
      <c r="F75" s="19" t="s">
        <v>132</v>
      </c>
      <c r="G75" s="11" t="s">
        <v>249</v>
      </c>
      <c r="H75" s="47" t="s">
        <v>115</v>
      </c>
      <c r="I75" s="47" t="s">
        <v>34</v>
      </c>
      <c r="J75" s="47" t="s">
        <v>115</v>
      </c>
      <c r="K75" s="25"/>
      <c r="L75" s="12">
        <v>530</v>
      </c>
      <c r="M75" s="50"/>
      <c r="N75" s="24" t="s">
        <v>36</v>
      </c>
      <c r="O75" s="11"/>
      <c r="P75" s="35"/>
      <c r="Q75" s="46">
        <v>498</v>
      </c>
      <c r="R75" s="46">
        <v>1346</v>
      </c>
      <c r="S75" s="11" t="s">
        <v>259</v>
      </c>
    </row>
    <row r="76" s="1" customFormat="1" ht="84" spans="1:19">
      <c r="A76" s="26">
        <v>4</v>
      </c>
      <c r="B76" s="26" t="s">
        <v>260</v>
      </c>
      <c r="C76" s="26" t="s">
        <v>29</v>
      </c>
      <c r="D76" s="26" t="s">
        <v>261</v>
      </c>
      <c r="E76" s="26" t="s">
        <v>262</v>
      </c>
      <c r="F76" s="19" t="s">
        <v>132</v>
      </c>
      <c r="G76" s="11" t="s">
        <v>249</v>
      </c>
      <c r="H76" s="47" t="s">
        <v>103</v>
      </c>
      <c r="I76" s="47" t="s">
        <v>34</v>
      </c>
      <c r="J76" s="47" t="s">
        <v>103</v>
      </c>
      <c r="K76" s="25"/>
      <c r="L76" s="12">
        <v>510</v>
      </c>
      <c r="M76" s="50"/>
      <c r="N76" s="24" t="s">
        <v>36</v>
      </c>
      <c r="O76" s="11"/>
      <c r="P76" s="35"/>
      <c r="Q76" s="46">
        <v>183</v>
      </c>
      <c r="R76" s="46">
        <v>493</v>
      </c>
      <c r="S76" s="11" t="s">
        <v>263</v>
      </c>
    </row>
    <row r="77" s="1" customFormat="1" ht="84" spans="1:19">
      <c r="A77" s="26">
        <v>5</v>
      </c>
      <c r="B77" s="26" t="s">
        <v>264</v>
      </c>
      <c r="C77" s="26" t="s">
        <v>29</v>
      </c>
      <c r="D77" s="26" t="s">
        <v>265</v>
      </c>
      <c r="E77" s="26" t="s">
        <v>266</v>
      </c>
      <c r="F77" s="19" t="s">
        <v>132</v>
      </c>
      <c r="G77" s="11" t="s">
        <v>249</v>
      </c>
      <c r="H77" s="47" t="s">
        <v>267</v>
      </c>
      <c r="I77" s="47" t="s">
        <v>34</v>
      </c>
      <c r="J77" s="47" t="s">
        <v>267</v>
      </c>
      <c r="K77" s="25"/>
      <c r="L77" s="12">
        <v>640</v>
      </c>
      <c r="M77" s="50"/>
      <c r="N77" s="24" t="s">
        <v>36</v>
      </c>
      <c r="O77" s="11"/>
      <c r="P77" s="35"/>
      <c r="Q77" s="46">
        <v>72</v>
      </c>
      <c r="R77" s="53">
        <v>194</v>
      </c>
      <c r="S77" s="11" t="s">
        <v>268</v>
      </c>
    </row>
    <row r="78" s="1" customFormat="1" ht="115.5" spans="1:19">
      <c r="A78" s="26">
        <v>6</v>
      </c>
      <c r="B78" s="26" t="s">
        <v>269</v>
      </c>
      <c r="C78" s="26" t="s">
        <v>29</v>
      </c>
      <c r="D78" s="26" t="s">
        <v>270</v>
      </c>
      <c r="E78" s="26" t="s">
        <v>271</v>
      </c>
      <c r="F78" s="19" t="s">
        <v>132</v>
      </c>
      <c r="G78" s="11" t="s">
        <v>249</v>
      </c>
      <c r="H78" s="47" t="s">
        <v>272</v>
      </c>
      <c r="I78" s="47" t="s">
        <v>34</v>
      </c>
      <c r="J78" s="47" t="s">
        <v>272</v>
      </c>
      <c r="K78" s="25"/>
      <c r="L78" s="12">
        <v>763</v>
      </c>
      <c r="M78" s="50"/>
      <c r="N78" s="24" t="s">
        <v>36</v>
      </c>
      <c r="O78" s="11"/>
      <c r="P78" s="35"/>
      <c r="Q78" s="46">
        <v>350</v>
      </c>
      <c r="R78" s="46">
        <v>944</v>
      </c>
      <c r="S78" s="11" t="s">
        <v>273</v>
      </c>
    </row>
    <row r="79" s="1" customFormat="1" ht="31.5" spans="1:19">
      <c r="A79" s="16" t="s">
        <v>274</v>
      </c>
      <c r="B79" s="16" t="s">
        <v>275</v>
      </c>
      <c r="C79" s="26" t="s">
        <v>29</v>
      </c>
      <c r="D79" s="11" t="s">
        <v>30</v>
      </c>
      <c r="E79" s="11" t="s">
        <v>276</v>
      </c>
      <c r="F79" s="11" t="s">
        <v>235</v>
      </c>
      <c r="G79" s="11" t="s">
        <v>277</v>
      </c>
      <c r="H79" s="11" t="s">
        <v>278</v>
      </c>
      <c r="I79" s="36" t="s">
        <v>279</v>
      </c>
      <c r="J79" s="36" t="s">
        <v>280</v>
      </c>
      <c r="K79" s="25"/>
      <c r="L79" s="24">
        <v>80</v>
      </c>
      <c r="M79" s="52"/>
      <c r="N79" s="25"/>
      <c r="O79" s="24"/>
      <c r="P79" s="24" t="s">
        <v>36</v>
      </c>
      <c r="Q79" s="16">
        <v>1000</v>
      </c>
      <c r="R79" s="11"/>
      <c r="S79" s="11" t="s">
        <v>281</v>
      </c>
    </row>
    <row r="80" s="1" customFormat="1" ht="31.5" spans="1:19">
      <c r="A80" s="16" t="s">
        <v>282</v>
      </c>
      <c r="B80" s="16" t="s">
        <v>283</v>
      </c>
      <c r="C80" s="26" t="s">
        <v>29</v>
      </c>
      <c r="D80" s="11" t="s">
        <v>30</v>
      </c>
      <c r="E80" s="11" t="s">
        <v>284</v>
      </c>
      <c r="F80" s="11" t="s">
        <v>235</v>
      </c>
      <c r="G80" s="11" t="s">
        <v>285</v>
      </c>
      <c r="H80" s="11" t="s">
        <v>278</v>
      </c>
      <c r="I80" s="11" t="s">
        <v>278</v>
      </c>
      <c r="J80" s="11" t="s">
        <v>286</v>
      </c>
      <c r="K80" s="25"/>
      <c r="L80" s="24">
        <v>65</v>
      </c>
      <c r="M80" s="24"/>
      <c r="N80" s="25"/>
      <c r="O80" s="24"/>
      <c r="P80" s="24" t="s">
        <v>36</v>
      </c>
      <c r="Q80" s="11"/>
      <c r="R80" s="16">
        <v>333</v>
      </c>
      <c r="S80" s="11" t="s">
        <v>287</v>
      </c>
    </row>
  </sheetData>
  <mergeCells count="23">
    <mergeCell ref="A1:S1"/>
    <mergeCell ref="B2:J2"/>
    <mergeCell ref="K2:M2"/>
    <mergeCell ref="N2:P2"/>
    <mergeCell ref="Q2:R2"/>
    <mergeCell ref="L3:M3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Q3:Q4"/>
    <mergeCell ref="R3:R4"/>
    <mergeCell ref="S2:S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2021-07-09T08:05:59Z</dcterms:created>
  <dcterms:modified xsi:type="dcterms:W3CDTF">2021-07-09T08:06:43Z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E90777BC7364483AB861002B13DC4CC9</vt:lpwstr>
  </property>
  <property fmtid="{D5CDD505-2E9C-101B-9397-08002B2CF9AE}" pid="3" name="KSOProductBuildVer">
    <vt:lpwstr>2052-11.1.0.10578</vt:lpwstr>
  </property>
</Properties>
</file>